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Fileserver\協会全員\◆催事\◆ふれあい・くらしの工芸展\2024石川R6\04_委託業者\公募資料_公開用\PDF元データ\"/>
    </mc:Choice>
  </mc:AlternateContent>
  <xr:revisionPtr revIDLastSave="0" documentId="13_ncr:1_{93085567-89F0-4B4B-BA9B-C3023C07AFF9}" xr6:coauthVersionLast="47" xr6:coauthVersionMax="47" xr10:uidLastSave="{00000000-0000-0000-0000-000000000000}"/>
  <bookViews>
    <workbookView xWindow="-120" yWindow="-120" windowWidth="20730" windowHeight="11160" tabRatio="891" xr2:uid="{00000000-000D-0000-FFFF-FFFF00000000}"/>
  </bookViews>
  <sheets>
    <sheet name="【1】TEWAZA LIVE" sheetId="4" r:id="rId1"/>
    <sheet name="【2】CRAFT MARKET" sheetId="5" r:id="rId2"/>
    <sheet name="【３】伝統工芸士展" sheetId="9" r:id="rId3"/>
    <sheet name="【4】その他設営等" sheetId="8" r:id="rId4"/>
    <sheet name="【5】R6アルバイト" sheetId="7" r:id="rId5"/>
  </sheets>
  <definedNames>
    <definedName name="_xlnm.Print_Area" localSheetId="1">'【2】CRAFT MARKET'!$A$1:$H$45</definedName>
    <definedName name="_xlnm.Print_Area" localSheetId="3">【4】その他設営等!$A$1:$H$40</definedName>
  </definedNames>
  <calcPr calcId="191029"/>
</workbook>
</file>

<file path=xl/calcChain.xml><?xml version="1.0" encoding="utf-8"?>
<calcChain xmlns="http://schemas.openxmlformats.org/spreadsheetml/2006/main">
  <c r="F51" i="4" l="1"/>
  <c r="F61" i="4"/>
  <c r="F9" i="9"/>
  <c r="F30" i="8"/>
  <c r="F29" i="8" s="1"/>
  <c r="F35" i="8"/>
  <c r="F36" i="8"/>
  <c r="F37" i="8"/>
  <c r="F38" i="8"/>
  <c r="F27" i="8"/>
  <c r="F10" i="8"/>
  <c r="F11" i="8"/>
  <c r="F12" i="8"/>
  <c r="F13" i="8"/>
  <c r="F14" i="8"/>
  <c r="F54" i="4"/>
  <c r="F55" i="4"/>
  <c r="F56" i="4"/>
  <c r="F57" i="4"/>
  <c r="F58" i="4"/>
  <c r="F59" i="4"/>
  <c r="F43" i="4"/>
  <c r="F24" i="9"/>
  <c r="F23" i="9"/>
  <c r="F10" i="9"/>
  <c r="F9" i="5"/>
  <c r="F31" i="4"/>
  <c r="F21" i="4"/>
  <c r="F12" i="5"/>
  <c r="F50" i="4"/>
  <c r="F49" i="4" s="1"/>
  <c r="F35" i="9"/>
  <c r="F36" i="9"/>
  <c r="F40" i="5"/>
  <c r="F41" i="5"/>
  <c r="F39" i="5"/>
  <c r="F66" i="4"/>
  <c r="F67" i="4"/>
  <c r="F65" i="4"/>
  <c r="F16" i="8"/>
  <c r="F15" i="8" s="1"/>
  <c r="F18" i="8"/>
  <c r="F17" i="8" s="1"/>
  <c r="F20" i="8"/>
  <c r="F21" i="8"/>
  <c r="F22" i="8"/>
  <c r="F23" i="8"/>
  <c r="F24" i="8"/>
  <c r="F25" i="8"/>
  <c r="F26" i="8"/>
  <c r="F28" i="8"/>
  <c r="F34" i="9"/>
  <c r="F23" i="4"/>
  <c r="F42" i="5"/>
  <c r="F39" i="4"/>
  <c r="F9" i="8" l="1"/>
  <c r="F8" i="8" s="1"/>
  <c r="F19" i="8"/>
  <c r="F18" i="4" l="1"/>
  <c r="F37" i="9" l="1"/>
  <c r="F33" i="9"/>
  <c r="F32" i="9"/>
  <c r="F31" i="9"/>
  <c r="F30" i="9" s="1"/>
  <c r="F29" i="9"/>
  <c r="F28" i="9"/>
  <c r="F27" i="9"/>
  <c r="F26" i="9"/>
  <c r="F22" i="9"/>
  <c r="F21" i="9"/>
  <c r="F20" i="9"/>
  <c r="F19" i="9"/>
  <c r="F18" i="9"/>
  <c r="F17" i="9"/>
  <c r="F16" i="9"/>
  <c r="F15" i="9"/>
  <c r="F14" i="9"/>
  <c r="F13" i="9"/>
  <c r="F12" i="9"/>
  <c r="F11" i="9"/>
  <c r="F25" i="9" l="1"/>
  <c r="F8" i="9"/>
  <c r="F7" i="9" s="1"/>
  <c r="F39" i="8"/>
  <c r="F34" i="8"/>
  <c r="F33" i="8"/>
  <c r="F32" i="8"/>
  <c r="F31" i="8" l="1"/>
  <c r="F7" i="8" s="1"/>
  <c r="F20" i="4"/>
  <c r="F19" i="4"/>
  <c r="F30" i="5"/>
  <c r="F44" i="4"/>
  <c r="F48" i="4"/>
  <c r="F40" i="4"/>
  <c r="F38" i="4"/>
  <c r="F37" i="4"/>
  <c r="F36" i="4"/>
  <c r="F35" i="4"/>
  <c r="F34" i="4" l="1"/>
  <c r="F32" i="4"/>
  <c r="F33" i="4"/>
  <c r="F52" i="4" l="1"/>
  <c r="F42" i="4" l="1"/>
  <c r="F41" i="4" s="1"/>
  <c r="F53" i="4" l="1"/>
  <c r="F28" i="5"/>
  <c r="F27" i="5"/>
  <c r="F26" i="5"/>
  <c r="F25" i="5"/>
  <c r="F29" i="5"/>
  <c r="F32" i="5"/>
  <c r="F31" i="5" s="1"/>
  <c r="F33" i="5"/>
  <c r="F34" i="5"/>
  <c r="F36" i="5"/>
  <c r="F68" i="4" l="1"/>
  <c r="F37" i="5"/>
  <c r="F14" i="7" l="1"/>
  <c r="F12" i="7"/>
  <c r="F10" i="7"/>
  <c r="F8" i="7" l="1"/>
  <c r="F7" i="7" s="1"/>
  <c r="F30" i="4"/>
  <c r="F29" i="4"/>
  <c r="F28" i="4"/>
  <c r="F27" i="4"/>
  <c r="F26" i="4"/>
  <c r="F25" i="4"/>
  <c r="F24" i="4"/>
  <c r="F22" i="4" s="1"/>
  <c r="F47" i="4" l="1"/>
  <c r="F46" i="4"/>
  <c r="F17" i="4"/>
  <c r="F16" i="4"/>
  <c r="F15" i="4"/>
  <c r="F14" i="4"/>
  <c r="F13" i="4"/>
  <c r="F12" i="4"/>
  <c r="F11" i="4"/>
  <c r="F45" i="4" l="1"/>
  <c r="F10" i="5"/>
  <c r="F64" i="4" l="1"/>
  <c r="F63" i="4"/>
  <c r="F38" i="5" l="1"/>
  <c r="F35" i="5" s="1"/>
  <c r="F24" i="5"/>
  <c r="F23" i="5"/>
  <c r="F22" i="5"/>
  <c r="F21" i="5"/>
  <c r="F20" i="5"/>
  <c r="F19" i="5"/>
  <c r="F18" i="5"/>
  <c r="F17" i="5"/>
  <c r="F16" i="5"/>
  <c r="F15" i="5"/>
  <c r="F14" i="5"/>
  <c r="F13" i="5"/>
  <c r="F11" i="5"/>
  <c r="F62" i="4"/>
  <c r="F10" i="4"/>
  <c r="F9" i="4" s="1"/>
  <c r="F8" i="4" s="1"/>
  <c r="F8" i="5" l="1"/>
  <c r="F7" i="5" s="1"/>
  <c r="F7" i="4"/>
</calcChain>
</file>

<file path=xl/sharedStrings.xml><?xml version="1.0" encoding="utf-8"?>
<sst xmlns="http://schemas.openxmlformats.org/spreadsheetml/2006/main" count="504" uniqueCount="289">
  <si>
    <t>年月日</t>
    <rPh sb="0" eb="3">
      <t>ネンガッピ</t>
    </rPh>
    <phoneticPr fontId="4"/>
  </si>
  <si>
    <t>所在地</t>
    <rPh sb="0" eb="3">
      <t>ショザイチ</t>
    </rPh>
    <phoneticPr fontId="4"/>
  </si>
  <si>
    <t>電話／FAX</t>
    <rPh sb="0" eb="1">
      <t>デン</t>
    </rPh>
    <rPh sb="1" eb="2">
      <t>ハナシ</t>
    </rPh>
    <phoneticPr fontId="4"/>
  </si>
  <si>
    <t>／</t>
    <phoneticPr fontId="4"/>
  </si>
  <si>
    <t>担当者</t>
    <rPh sb="0" eb="3">
      <t>タントウシャ</t>
    </rPh>
    <phoneticPr fontId="4"/>
  </si>
  <si>
    <t>項　目</t>
    <rPh sb="0" eb="1">
      <t>コウ</t>
    </rPh>
    <rPh sb="2" eb="3">
      <t>メ</t>
    </rPh>
    <phoneticPr fontId="4"/>
  </si>
  <si>
    <t>仕　様</t>
  </si>
  <si>
    <t>数量</t>
    <phoneticPr fontId="4"/>
  </si>
  <si>
    <t>単位</t>
    <rPh sb="0" eb="2">
      <t>タンイ</t>
    </rPh>
    <phoneticPr fontId="4"/>
  </si>
  <si>
    <t>本体単価</t>
    <rPh sb="0" eb="2">
      <t>ホンタイ</t>
    </rPh>
    <phoneticPr fontId="4"/>
  </si>
  <si>
    <t>本体金額</t>
    <rPh sb="0" eb="2">
      <t>ホンタイ</t>
    </rPh>
    <phoneticPr fontId="4"/>
  </si>
  <si>
    <t>摘　要</t>
  </si>
  <si>
    <t>本</t>
    <rPh sb="0" eb="1">
      <t>ホン</t>
    </rPh>
    <phoneticPr fontId="4"/>
  </si>
  <si>
    <t>客</t>
    <rPh sb="0" eb="1">
      <t>キャク</t>
    </rPh>
    <phoneticPr fontId="4"/>
  </si>
  <si>
    <t>２客／１ブース</t>
    <rPh sb="1" eb="2">
      <t>キャク</t>
    </rPh>
    <phoneticPr fontId="4"/>
  </si>
  <si>
    <t>枚</t>
    <rPh sb="0" eb="1">
      <t>マイ</t>
    </rPh>
    <phoneticPr fontId="4"/>
  </si>
  <si>
    <t>05 体験説明パネル</t>
    <rPh sb="3" eb="5">
      <t>タイケン</t>
    </rPh>
    <rPh sb="5" eb="7">
      <t>セツメイ</t>
    </rPh>
    <phoneticPr fontId="4"/>
  </si>
  <si>
    <t>600×600</t>
    <phoneticPr fontId="4"/>
  </si>
  <si>
    <t>600×600×Ｈ900</t>
    <phoneticPr fontId="4"/>
  </si>
  <si>
    <t>台</t>
    <rPh sb="0" eb="1">
      <t>ダイ</t>
    </rPh>
    <phoneticPr fontId="4"/>
  </si>
  <si>
    <t>２個／１ブース</t>
    <rPh sb="1" eb="2">
      <t>コ</t>
    </rPh>
    <phoneticPr fontId="4"/>
  </si>
  <si>
    <t>個</t>
    <rPh sb="0" eb="1">
      <t>コ</t>
    </rPh>
    <phoneticPr fontId="4"/>
  </si>
  <si>
    <t>08 コンセント</t>
    <phoneticPr fontId="4"/>
  </si>
  <si>
    <t>２口／１ブース</t>
    <rPh sb="1" eb="2">
      <t>クチ</t>
    </rPh>
    <phoneticPr fontId="4"/>
  </si>
  <si>
    <t>式</t>
    <rPh sb="0" eb="1">
      <t>シキ</t>
    </rPh>
    <phoneticPr fontId="4"/>
  </si>
  <si>
    <t>01 展示台</t>
    <rPh sb="3" eb="5">
      <t>テンジ</t>
    </rPh>
    <rPh sb="5" eb="6">
      <t>ダイ</t>
    </rPh>
    <phoneticPr fontId="4"/>
  </si>
  <si>
    <t>02 コーナー名表示</t>
    <rPh sb="7" eb="8">
      <t>ヒンメイ</t>
    </rPh>
    <rPh sb="8" eb="9">
      <t>オモテ</t>
    </rPh>
    <rPh sb="9" eb="10">
      <t>シメス</t>
    </rPh>
    <phoneticPr fontId="4"/>
  </si>
  <si>
    <t>03 モニター、DVDプレーヤー</t>
    <phoneticPr fontId="4"/>
  </si>
  <si>
    <t>組</t>
    <rPh sb="0" eb="1">
      <t>ク</t>
    </rPh>
    <phoneticPr fontId="4"/>
  </si>
  <si>
    <t>05 コンセント</t>
    <phoneticPr fontId="4"/>
  </si>
  <si>
    <t>台</t>
    <rPh sb="0" eb="1">
      <t>ダイ</t>
    </rPh>
    <phoneticPr fontId="8"/>
  </si>
  <si>
    <t>台</t>
  </si>
  <si>
    <t>場内アナウンス、BGM用</t>
    <rPh sb="0" eb="2">
      <t>ジョウナイ</t>
    </rPh>
    <rPh sb="11" eb="12">
      <t>ヨウ</t>
    </rPh>
    <phoneticPr fontId="4"/>
  </si>
  <si>
    <t>式</t>
    <rPh sb="0" eb="1">
      <t>シキ</t>
    </rPh>
    <phoneticPr fontId="3"/>
  </si>
  <si>
    <t>06 完成見本展示台</t>
    <rPh sb="3" eb="5">
      <t>カンセイ</t>
    </rPh>
    <rPh sb="5" eb="7">
      <t>ミホン</t>
    </rPh>
    <rPh sb="7" eb="10">
      <t>テンジダイ</t>
    </rPh>
    <phoneticPr fontId="4"/>
  </si>
  <si>
    <t>300×300</t>
    <phoneticPr fontId="3"/>
  </si>
  <si>
    <t>仕様変更可　</t>
    <rPh sb="0" eb="2">
      <t>シヨウ</t>
    </rPh>
    <rPh sb="2" eb="4">
      <t>ヘンコウ</t>
    </rPh>
    <rPh sb="4" eb="5">
      <t>カ</t>
    </rPh>
    <phoneticPr fontId="4"/>
  </si>
  <si>
    <t>W2700×D900×H750　　　　　　　　　　バックパネルＨ2100～</t>
    <phoneticPr fontId="4"/>
  </si>
  <si>
    <t>※本様式に記載の項目以外に必要とされる経費項目があれば項目を追加してご記入ください。</t>
    <rPh sb="1" eb="2">
      <t>ホン</t>
    </rPh>
    <rPh sb="2" eb="4">
      <t>ヨウシキ</t>
    </rPh>
    <rPh sb="5" eb="7">
      <t>キサイ</t>
    </rPh>
    <rPh sb="8" eb="10">
      <t>コウモク</t>
    </rPh>
    <rPh sb="10" eb="12">
      <t>イガイ</t>
    </rPh>
    <rPh sb="13" eb="15">
      <t>ヒツヨウ</t>
    </rPh>
    <rPh sb="19" eb="21">
      <t>ケイヒ</t>
    </rPh>
    <rPh sb="21" eb="23">
      <t>コウモク</t>
    </rPh>
    <rPh sb="27" eb="29">
      <t>コウモク</t>
    </rPh>
    <rPh sb="30" eb="32">
      <t>ツイカ</t>
    </rPh>
    <rPh sb="35" eb="37">
      <t>キニュウ</t>
    </rPh>
    <phoneticPr fontId="4"/>
  </si>
  <si>
    <t>02 運搬費</t>
    <rPh sb="3" eb="5">
      <t>ウンパン</t>
    </rPh>
    <rPh sb="5" eb="6">
      <t>ヒ</t>
    </rPh>
    <phoneticPr fontId="4"/>
  </si>
  <si>
    <t>03 施工管理費</t>
    <rPh sb="3" eb="5">
      <t>セコウ</t>
    </rPh>
    <rPh sb="5" eb="7">
      <t>カンリ</t>
    </rPh>
    <rPh sb="7" eb="8">
      <t>ヒ</t>
    </rPh>
    <phoneticPr fontId="4"/>
  </si>
  <si>
    <t>03 実演者用折り畳みイス</t>
    <rPh sb="7" eb="8">
      <t>オ</t>
    </rPh>
    <rPh sb="9" eb="10">
      <t>タタ</t>
    </rPh>
    <phoneticPr fontId="4"/>
  </si>
  <si>
    <t>02 体験者用折り畳みイス</t>
    <rPh sb="3" eb="6">
      <t>タイケンシャ</t>
    </rPh>
    <rPh sb="7" eb="8">
      <t>オ</t>
    </rPh>
    <rPh sb="9" eb="10">
      <t>タタ</t>
    </rPh>
    <phoneticPr fontId="4"/>
  </si>
  <si>
    <t>催事名、主催、後援、会期等記載</t>
    <rPh sb="0" eb="2">
      <t>サイジ</t>
    </rPh>
    <rPh sb="2" eb="3">
      <t>メイ</t>
    </rPh>
    <rPh sb="4" eb="6">
      <t>シュサイ</t>
    </rPh>
    <rPh sb="7" eb="9">
      <t>コウエン</t>
    </rPh>
    <rPh sb="10" eb="12">
      <t>カイキ</t>
    </rPh>
    <rPh sb="12" eb="13">
      <t>トウ</t>
    </rPh>
    <rPh sb="13" eb="15">
      <t>キサイ</t>
    </rPh>
    <phoneticPr fontId="3"/>
  </si>
  <si>
    <t>式</t>
    <rPh sb="0" eb="1">
      <t>シキ</t>
    </rPh>
    <phoneticPr fontId="3"/>
  </si>
  <si>
    <t>自立式</t>
    <rPh sb="0" eb="2">
      <t>ジリツ</t>
    </rPh>
    <rPh sb="2" eb="3">
      <t>シキ</t>
    </rPh>
    <phoneticPr fontId="8"/>
  </si>
  <si>
    <t>社名(押印)</t>
    <rPh sb="0" eb="1">
      <t>シャ</t>
    </rPh>
    <rPh sb="1" eb="2">
      <t>メイ</t>
    </rPh>
    <rPh sb="3" eb="5">
      <t>オウイン</t>
    </rPh>
    <phoneticPr fontId="4"/>
  </si>
  <si>
    <t>W600×H450</t>
    <phoneticPr fontId="4"/>
  </si>
  <si>
    <t>展名、主催、後援、会期等記載</t>
    <rPh sb="0" eb="1">
      <t>テン</t>
    </rPh>
    <rPh sb="1" eb="2">
      <t>メイ</t>
    </rPh>
    <rPh sb="3" eb="5">
      <t>シュサイ</t>
    </rPh>
    <rPh sb="6" eb="8">
      <t>コウエン</t>
    </rPh>
    <rPh sb="9" eb="11">
      <t>カイキ</t>
    </rPh>
    <rPh sb="11" eb="12">
      <t>トウ</t>
    </rPh>
    <rPh sb="12" eb="14">
      <t>キサイ</t>
    </rPh>
    <phoneticPr fontId="4"/>
  </si>
  <si>
    <t>式</t>
    <rPh sb="0" eb="1">
      <t>シキ</t>
    </rPh>
    <phoneticPr fontId="4"/>
  </si>
  <si>
    <t>300×300</t>
    <phoneticPr fontId="3"/>
  </si>
  <si>
    <t>枚</t>
    <rPh sb="0" eb="1">
      <t>マイ</t>
    </rPh>
    <phoneticPr fontId="3"/>
  </si>
  <si>
    <t>枚</t>
    <rPh sb="0" eb="1">
      <t>マイ</t>
    </rPh>
    <phoneticPr fontId="4"/>
  </si>
  <si>
    <t>02 工芸品名サイン</t>
    <rPh sb="3" eb="6">
      <t>コウゲイヒン</t>
    </rPh>
    <rPh sb="6" eb="7">
      <t>メイ</t>
    </rPh>
    <phoneticPr fontId="4"/>
  </si>
  <si>
    <t>B1サイズ</t>
    <phoneticPr fontId="4"/>
  </si>
  <si>
    <t>A1サイズ</t>
    <phoneticPr fontId="4"/>
  </si>
  <si>
    <t>作成案添付のこと</t>
    <rPh sb="0" eb="2">
      <t>サクセイ</t>
    </rPh>
    <rPh sb="2" eb="3">
      <t>アン</t>
    </rPh>
    <rPh sb="3" eb="5">
      <t>テンプ</t>
    </rPh>
    <phoneticPr fontId="3"/>
  </si>
  <si>
    <t>必要灯数等記載のこと</t>
    <rPh sb="0" eb="2">
      <t>ヒツヨウ</t>
    </rPh>
    <rPh sb="2" eb="4">
      <t>トウスウ</t>
    </rPh>
    <rPh sb="4" eb="5">
      <t>トウ</t>
    </rPh>
    <rPh sb="5" eb="7">
      <t>キサイ</t>
    </rPh>
    <phoneticPr fontId="4"/>
  </si>
  <si>
    <t>01都府県ＰＲコーナー</t>
    <rPh sb="2" eb="5">
      <t>トフケン</t>
    </rPh>
    <phoneticPr fontId="3"/>
  </si>
  <si>
    <t>04 「飲食禁止」看板</t>
    <rPh sb="4" eb="6">
      <t>インショク</t>
    </rPh>
    <rPh sb="9" eb="11">
      <t>カンバン</t>
    </rPh>
    <phoneticPr fontId="8"/>
  </si>
  <si>
    <t>05 サインスタンド</t>
    <phoneticPr fontId="4"/>
  </si>
  <si>
    <t>式</t>
    <rPh sb="0" eb="1">
      <t>シキ</t>
    </rPh>
    <phoneticPr fontId="3"/>
  </si>
  <si>
    <t>04 体験工芸品名表示</t>
    <rPh sb="3" eb="5">
      <t>タイケン</t>
    </rPh>
    <rPh sb="5" eb="8">
      <t>コウゲイヒン</t>
    </rPh>
    <rPh sb="8" eb="9">
      <t>メイ</t>
    </rPh>
    <rPh sb="9" eb="10">
      <t>オモテ</t>
    </rPh>
    <rPh sb="10" eb="11">
      <t>シメス</t>
    </rPh>
    <phoneticPr fontId="4"/>
  </si>
  <si>
    <t>工芸品名/県名/体験行工程名/組合名</t>
    <rPh sb="0" eb="3">
      <t>コウゲイヒン</t>
    </rPh>
    <rPh sb="3" eb="4">
      <t>メイ</t>
    </rPh>
    <rPh sb="5" eb="7">
      <t>ケンメイ</t>
    </rPh>
    <rPh sb="8" eb="10">
      <t>タイケン</t>
    </rPh>
    <rPh sb="10" eb="11">
      <t>ユキ</t>
    </rPh>
    <rPh sb="11" eb="13">
      <t>コウテイ</t>
    </rPh>
    <rPh sb="13" eb="14">
      <t>メイ</t>
    </rPh>
    <rPh sb="15" eb="17">
      <t>クミアイ</t>
    </rPh>
    <rPh sb="17" eb="18">
      <t>メイ</t>
    </rPh>
    <phoneticPr fontId="3"/>
  </si>
  <si>
    <t>体験工程名/体験内容</t>
    <rPh sb="0" eb="2">
      <t>タイケン</t>
    </rPh>
    <rPh sb="2" eb="4">
      <t>コウテイ</t>
    </rPh>
    <rPh sb="4" eb="5">
      <t>メイ</t>
    </rPh>
    <rPh sb="6" eb="8">
      <t>タイケン</t>
    </rPh>
    <rPh sb="8" eb="10">
      <t>ナイヨウ</t>
    </rPh>
    <phoneticPr fontId="3"/>
  </si>
  <si>
    <t>07 手元灯（可動式）</t>
    <rPh sb="3" eb="5">
      <t>テモト</t>
    </rPh>
    <rPh sb="5" eb="6">
      <t>トウ</t>
    </rPh>
    <rPh sb="7" eb="9">
      <t>カドウ</t>
    </rPh>
    <rPh sb="9" eb="10">
      <t>シキ</t>
    </rPh>
    <phoneticPr fontId="4"/>
  </si>
  <si>
    <t>10 間仕切り用バックパネル</t>
    <rPh sb="3" eb="6">
      <t>マジキ</t>
    </rPh>
    <rPh sb="7" eb="8">
      <t>ヨウ</t>
    </rPh>
    <phoneticPr fontId="3"/>
  </si>
  <si>
    <t>白布用意</t>
    <rPh sb="0" eb="2">
      <t>ハクフ</t>
    </rPh>
    <rPh sb="2" eb="4">
      <t>ヨウイ</t>
    </rPh>
    <phoneticPr fontId="3"/>
  </si>
  <si>
    <t>04 可動式スポット</t>
    <phoneticPr fontId="4"/>
  </si>
  <si>
    <t>展示品用</t>
    <rPh sb="0" eb="2">
      <t>テンジ</t>
    </rPh>
    <rPh sb="2" eb="3">
      <t>ヒン</t>
    </rPh>
    <rPh sb="3" eb="4">
      <t>ヨウ</t>
    </rPh>
    <phoneticPr fontId="3"/>
  </si>
  <si>
    <t>09体験ブース床養生シ－ト</t>
    <rPh sb="2" eb="4">
      <t>タイケン</t>
    </rPh>
    <rPh sb="7" eb="8">
      <t>ユカ</t>
    </rPh>
    <rPh sb="8" eb="10">
      <t>ヨウジョウ</t>
    </rPh>
    <phoneticPr fontId="3"/>
  </si>
  <si>
    <t>畳敷き</t>
    <rPh sb="0" eb="1">
      <t>タタミ</t>
    </rPh>
    <rPh sb="1" eb="2">
      <t>シ</t>
    </rPh>
    <phoneticPr fontId="3"/>
  </si>
  <si>
    <t>02実演作業用テ-ブル</t>
    <rPh sb="2" eb="4">
      <t>ジツエン</t>
    </rPh>
    <rPh sb="4" eb="7">
      <t>サギョウヨウ</t>
    </rPh>
    <phoneticPr fontId="4"/>
  </si>
  <si>
    <t>小間</t>
    <rPh sb="0" eb="2">
      <t>コマ</t>
    </rPh>
    <phoneticPr fontId="3"/>
  </si>
  <si>
    <t>白布掛け</t>
    <rPh sb="0" eb="2">
      <t>ハクフ</t>
    </rPh>
    <rPh sb="2" eb="3">
      <t>カ</t>
    </rPh>
    <phoneticPr fontId="3"/>
  </si>
  <si>
    <t>04 実演工芸品名表示</t>
    <rPh sb="3" eb="5">
      <t>ジツエン</t>
    </rPh>
    <rPh sb="5" eb="8">
      <t>コウゲイヒン</t>
    </rPh>
    <rPh sb="8" eb="9">
      <t>メイ</t>
    </rPh>
    <rPh sb="9" eb="10">
      <t>オモテ</t>
    </rPh>
    <rPh sb="10" eb="11">
      <t>シメス</t>
    </rPh>
    <phoneticPr fontId="4"/>
  </si>
  <si>
    <t>05 実演工程説明パネル</t>
    <rPh sb="3" eb="5">
      <t>ジツエン</t>
    </rPh>
    <rPh sb="5" eb="7">
      <t>コウテイ</t>
    </rPh>
    <rPh sb="7" eb="9">
      <t>セツメイ</t>
    </rPh>
    <phoneticPr fontId="4"/>
  </si>
  <si>
    <t>03 「体験受付終了」看板</t>
    <rPh sb="4" eb="6">
      <t>タイケン</t>
    </rPh>
    <rPh sb="11" eb="13">
      <t>カンバン</t>
    </rPh>
    <phoneticPr fontId="4"/>
  </si>
  <si>
    <t>＊内容、項目等は別途作成、添付してください。</t>
    <rPh sb="0" eb="2">
      <t>ナイヨウ</t>
    </rPh>
    <rPh sb="3" eb="5">
      <t>コウモク</t>
    </rPh>
    <rPh sb="5" eb="6">
      <t>トウ</t>
    </rPh>
    <rPh sb="7" eb="9">
      <t>ベット</t>
    </rPh>
    <rPh sb="9" eb="11">
      <t>サクセイ</t>
    </rPh>
    <rPh sb="12" eb="14">
      <t>テンプ</t>
    </rPh>
    <phoneticPr fontId="3"/>
  </si>
  <si>
    <t>01 実演用小間</t>
    <rPh sb="3" eb="5">
      <t>ジツエン</t>
    </rPh>
    <rPh sb="5" eb="6">
      <t>ヨウ</t>
    </rPh>
    <rPh sb="6" eb="8">
      <t>コマ</t>
    </rPh>
    <phoneticPr fontId="4"/>
  </si>
  <si>
    <t>指定なし</t>
    <rPh sb="0" eb="2">
      <t>シテイ</t>
    </rPh>
    <phoneticPr fontId="4"/>
  </si>
  <si>
    <t>場内レイアウト表示</t>
    <rPh sb="0" eb="2">
      <t>ジョウナイ</t>
    </rPh>
    <rPh sb="7" eb="9">
      <t>ヒョウジ</t>
    </rPh>
    <phoneticPr fontId="4"/>
  </si>
  <si>
    <t>脚</t>
    <rPh sb="0" eb="1">
      <t>キャク</t>
    </rPh>
    <phoneticPr fontId="4"/>
  </si>
  <si>
    <t>03 講師用折り畳みイス</t>
    <rPh sb="3" eb="5">
      <t>コウシ</t>
    </rPh>
    <rPh sb="6" eb="7">
      <t>オ</t>
    </rPh>
    <rPh sb="8" eb="9">
      <t>タタ</t>
    </rPh>
    <phoneticPr fontId="4"/>
  </si>
  <si>
    <t>ケ所</t>
    <rPh sb="1" eb="2">
      <t>ショ</t>
    </rPh>
    <phoneticPr fontId="3"/>
  </si>
  <si>
    <t>会場内設置</t>
    <rPh sb="0" eb="2">
      <t>カイジョウ</t>
    </rPh>
    <rPh sb="2" eb="3">
      <t>ナイ</t>
    </rPh>
    <rPh sb="3" eb="5">
      <t>セッチ</t>
    </rPh>
    <phoneticPr fontId="3"/>
  </si>
  <si>
    <t>サイズ変更可</t>
    <rPh sb="3" eb="5">
      <t>ヘンコウ</t>
    </rPh>
    <rPh sb="5" eb="6">
      <t>カ</t>
    </rPh>
    <phoneticPr fontId="4"/>
  </si>
  <si>
    <t>数量</t>
    <phoneticPr fontId="4"/>
  </si>
  <si>
    <t>9：00-17：30</t>
    <phoneticPr fontId="4"/>
  </si>
  <si>
    <t>人件費</t>
    <rPh sb="0" eb="3">
      <t>ジンケンヒ</t>
    </rPh>
    <phoneticPr fontId="3"/>
  </si>
  <si>
    <t>人</t>
    <rPh sb="0" eb="1">
      <t>ニン</t>
    </rPh>
    <phoneticPr fontId="3"/>
  </si>
  <si>
    <t>9：30-17：30</t>
    <phoneticPr fontId="4"/>
  </si>
  <si>
    <t>※交通費・昼食代を含みます</t>
    <rPh sb="1" eb="4">
      <t>コウツウヒ</t>
    </rPh>
    <rPh sb="5" eb="7">
      <t>チュウショク</t>
    </rPh>
    <rPh sb="7" eb="8">
      <t>ダイ</t>
    </rPh>
    <rPh sb="9" eb="10">
      <t>フク</t>
    </rPh>
    <phoneticPr fontId="3"/>
  </si>
  <si>
    <t>※開催期間中のアルバイト費用のみ</t>
    <rPh sb="1" eb="3">
      <t>カイサイ</t>
    </rPh>
    <rPh sb="3" eb="6">
      <t>キカンチュウ</t>
    </rPh>
    <rPh sb="12" eb="14">
      <t>ヒヨウ</t>
    </rPh>
    <phoneticPr fontId="3"/>
  </si>
  <si>
    <t>01 現場設営・撤去人件費</t>
    <phoneticPr fontId="3"/>
  </si>
  <si>
    <t>05 音響関係</t>
    <rPh sb="3" eb="5">
      <t>オンキョウ</t>
    </rPh>
    <rPh sb="5" eb="7">
      <t>カンケイ</t>
    </rPh>
    <phoneticPr fontId="4"/>
  </si>
  <si>
    <t>07 その他（開催に必要な項目・経費、適宜追加）</t>
    <rPh sb="5" eb="6">
      <t>タ</t>
    </rPh>
    <rPh sb="7" eb="9">
      <t>カイサイ</t>
    </rPh>
    <rPh sb="10" eb="12">
      <t>ヒツヨウ</t>
    </rPh>
    <rPh sb="13" eb="15">
      <t>コウモク</t>
    </rPh>
    <rPh sb="16" eb="18">
      <t>ケイヒ</t>
    </rPh>
    <rPh sb="19" eb="21">
      <t>テキギ</t>
    </rPh>
    <rPh sb="21" eb="23">
      <t>ツイカ</t>
    </rPh>
    <phoneticPr fontId="4"/>
  </si>
  <si>
    <t>2脚／１ブース</t>
    <rPh sb="1" eb="2">
      <t>キャク</t>
    </rPh>
    <phoneticPr fontId="4"/>
  </si>
  <si>
    <t>2個／１ブース</t>
    <rPh sb="1" eb="2">
      <t>コ</t>
    </rPh>
    <phoneticPr fontId="4"/>
  </si>
  <si>
    <t>2口／１ブース</t>
    <rPh sb="1" eb="2">
      <t>クチ</t>
    </rPh>
    <phoneticPr fontId="4"/>
  </si>
  <si>
    <t>02 指定工芸品紹介コーナー</t>
    <rPh sb="3" eb="5">
      <t>シテイ</t>
    </rPh>
    <rPh sb="5" eb="8">
      <t>コウゲイヒン</t>
    </rPh>
    <rPh sb="8" eb="10">
      <t>ショウカイ</t>
    </rPh>
    <phoneticPr fontId="3"/>
  </si>
  <si>
    <t>03 次年度開催地紹介コーナー</t>
    <phoneticPr fontId="3"/>
  </si>
  <si>
    <t>01 入り口タイトル看板</t>
    <rPh sb="3" eb="4">
      <t>イ</t>
    </rPh>
    <rPh sb="5" eb="6">
      <t>グチ</t>
    </rPh>
    <rPh sb="10" eb="12">
      <t>カンバン</t>
    </rPh>
    <phoneticPr fontId="3"/>
  </si>
  <si>
    <t>02 会場案内図</t>
    <rPh sb="3" eb="5">
      <t>カイジョウ</t>
    </rPh>
    <rPh sb="5" eb="8">
      <t>アンナイズ</t>
    </rPh>
    <phoneticPr fontId="4"/>
  </si>
  <si>
    <t>06 「休憩中」看板</t>
    <rPh sb="4" eb="7">
      <t>キュウケイチュウ</t>
    </rPh>
    <rPh sb="8" eb="10">
      <t>カンバン</t>
    </rPh>
    <phoneticPr fontId="3"/>
  </si>
  <si>
    <t>01 現場設営撤去人件費</t>
    <phoneticPr fontId="3"/>
  </si>
  <si>
    <t>11 感染防止対策備品</t>
    <rPh sb="3" eb="5">
      <t>カンセン</t>
    </rPh>
    <rPh sb="5" eb="7">
      <t>ボウシ</t>
    </rPh>
    <rPh sb="7" eb="9">
      <t>タイサク</t>
    </rPh>
    <rPh sb="9" eb="11">
      <t>ビヒン</t>
    </rPh>
    <phoneticPr fontId="3"/>
  </si>
  <si>
    <t>カメラ、40インチモニター等</t>
    <rPh sb="13" eb="14">
      <t>トウ</t>
    </rPh>
    <phoneticPr fontId="3"/>
  </si>
  <si>
    <t>01 コーナー説明表示</t>
    <rPh sb="7" eb="9">
      <t>セツメイ</t>
    </rPh>
    <rPh sb="9" eb="10">
      <t>オモテ</t>
    </rPh>
    <rPh sb="10" eb="11">
      <t>シメス</t>
    </rPh>
    <phoneticPr fontId="4"/>
  </si>
  <si>
    <t>個</t>
    <rPh sb="0" eb="1">
      <t>コ</t>
    </rPh>
    <phoneticPr fontId="3"/>
  </si>
  <si>
    <t>01 会場内看板等</t>
    <rPh sb="3" eb="5">
      <t>カイジョウ</t>
    </rPh>
    <rPh sb="5" eb="6">
      <t>ナイ</t>
    </rPh>
    <rPh sb="6" eb="8">
      <t>カンバン</t>
    </rPh>
    <rPh sb="8" eb="9">
      <t>トウ</t>
    </rPh>
    <phoneticPr fontId="4"/>
  </si>
  <si>
    <t>03 会場案内図</t>
    <rPh sb="3" eb="5">
      <t>カイジョウ</t>
    </rPh>
    <rPh sb="5" eb="8">
      <t>アンナイズ</t>
    </rPh>
    <phoneticPr fontId="4"/>
  </si>
  <si>
    <t>09 間仕切り用バックパネル</t>
    <rPh sb="3" eb="6">
      <t>マジキ</t>
    </rPh>
    <rPh sb="7" eb="8">
      <t>ヨウ</t>
    </rPh>
    <phoneticPr fontId="3"/>
  </si>
  <si>
    <t>10 手元実況用機材</t>
    <rPh sb="3" eb="5">
      <t>テモト</t>
    </rPh>
    <rPh sb="5" eb="7">
      <t>ジッキョウ</t>
    </rPh>
    <rPh sb="7" eb="8">
      <t>ヨウ</t>
    </rPh>
    <rPh sb="8" eb="10">
      <t>キザイ</t>
    </rPh>
    <phoneticPr fontId="3"/>
  </si>
  <si>
    <t>※本様式に記載の項目以外に必要とされる経費項目があれば「その他」欄の下に項目を追加してご記入ください。</t>
    <rPh sb="1" eb="2">
      <t>ホン</t>
    </rPh>
    <rPh sb="2" eb="4">
      <t>ヨウシキ</t>
    </rPh>
    <rPh sb="5" eb="7">
      <t>キサイ</t>
    </rPh>
    <rPh sb="8" eb="10">
      <t>コウモク</t>
    </rPh>
    <rPh sb="10" eb="12">
      <t>イガイ</t>
    </rPh>
    <rPh sb="13" eb="15">
      <t>ヒツヨウ</t>
    </rPh>
    <rPh sb="19" eb="21">
      <t>ケイヒ</t>
    </rPh>
    <rPh sb="21" eb="23">
      <t>コウモク</t>
    </rPh>
    <rPh sb="30" eb="31">
      <t>タ</t>
    </rPh>
    <rPh sb="32" eb="33">
      <t>ラン</t>
    </rPh>
    <rPh sb="34" eb="35">
      <t>シタ</t>
    </rPh>
    <rPh sb="36" eb="38">
      <t>コウモク</t>
    </rPh>
    <rPh sb="39" eb="41">
      <t>ツイカ</t>
    </rPh>
    <rPh sb="44" eb="46">
      <t>キニュウ</t>
    </rPh>
    <phoneticPr fontId="4"/>
  </si>
  <si>
    <t>総　額　（税込）</t>
    <rPh sb="0" eb="1">
      <t>ソウ</t>
    </rPh>
    <rPh sb="2" eb="3">
      <t>ガク</t>
    </rPh>
    <rPh sb="5" eb="7">
      <t>ゼイコ</t>
    </rPh>
    <phoneticPr fontId="3"/>
  </si>
  <si>
    <t>小　計　（税込）</t>
    <rPh sb="0" eb="1">
      <t>ショウ</t>
    </rPh>
    <rPh sb="2" eb="3">
      <t>ケイ</t>
    </rPh>
    <rPh sb="5" eb="7">
      <t>ゼイコ</t>
    </rPh>
    <phoneticPr fontId="4"/>
  </si>
  <si>
    <t>※価格はすべて税込にてご記入ください。</t>
    <rPh sb="1" eb="3">
      <t>カカク</t>
    </rPh>
    <rPh sb="7" eb="9">
      <t>ゼイコ</t>
    </rPh>
    <rPh sb="12" eb="14">
      <t>キニュウ</t>
    </rPh>
    <phoneticPr fontId="4"/>
  </si>
  <si>
    <t>床几台1800×D900×H450</t>
    <rPh sb="0" eb="1">
      <t>ユカ</t>
    </rPh>
    <rPh sb="2" eb="3">
      <t>ダイ</t>
    </rPh>
    <phoneticPr fontId="5"/>
  </si>
  <si>
    <t>W1800×D300×H300</t>
  </si>
  <si>
    <t>W900×D300×H300</t>
  </si>
  <si>
    <t>W1800×D600</t>
  </si>
  <si>
    <t>07 ガラスケース</t>
    <phoneticPr fontId="4"/>
  </si>
  <si>
    <t>08 宝飾ケース</t>
    <rPh sb="3" eb="5">
      <t>ホウショク</t>
    </rPh>
    <phoneticPr fontId="4"/>
  </si>
  <si>
    <t>10 撞木（大）</t>
    <rPh sb="3" eb="5">
      <t>シュモク</t>
    </rPh>
    <rPh sb="6" eb="7">
      <t>ダイ</t>
    </rPh>
    <phoneticPr fontId="4"/>
  </si>
  <si>
    <t>11 撞木（中）</t>
    <rPh sb="3" eb="5">
      <t>シュモク</t>
    </rPh>
    <rPh sb="6" eb="7">
      <t>チュウ</t>
    </rPh>
    <phoneticPr fontId="4"/>
  </si>
  <si>
    <t>13 ネクタイスタンド</t>
    <phoneticPr fontId="4"/>
  </si>
  <si>
    <t>15 展示品用照明</t>
    <rPh sb="3" eb="5">
      <t>テンジ</t>
    </rPh>
    <rPh sb="5" eb="6">
      <t>ヒン</t>
    </rPh>
    <rPh sb="6" eb="7">
      <t>ヨウ</t>
    </rPh>
    <rPh sb="7" eb="9">
      <t>ショウメイ</t>
    </rPh>
    <phoneticPr fontId="4"/>
  </si>
  <si>
    <t>テーブルW1800×D900×H750</t>
    <phoneticPr fontId="4"/>
  </si>
  <si>
    <t>01来場者アンケート</t>
    <rPh sb="2" eb="5">
      <t>ライジョウシャ</t>
    </rPh>
    <phoneticPr fontId="3"/>
  </si>
  <si>
    <t>式</t>
  </si>
  <si>
    <t>社　名(押印)</t>
    <rPh sb="0" eb="1">
      <t>シャ</t>
    </rPh>
    <rPh sb="2" eb="3">
      <t>メイ</t>
    </rPh>
    <rPh sb="4" eb="6">
      <t>オウイン</t>
    </rPh>
    <phoneticPr fontId="4"/>
  </si>
  <si>
    <t>1．展示台・備品等　</t>
    <rPh sb="2" eb="4">
      <t>テンジ</t>
    </rPh>
    <rPh sb="4" eb="5">
      <t>ダイ</t>
    </rPh>
    <rPh sb="6" eb="8">
      <t>ビヒン</t>
    </rPh>
    <rPh sb="8" eb="9">
      <t>トウ</t>
    </rPh>
    <phoneticPr fontId="4"/>
  </si>
  <si>
    <t>01会場間仕切りパネル</t>
    <rPh sb="2" eb="4">
      <t>カイジョウ</t>
    </rPh>
    <rPh sb="4" eb="5">
      <t>マ</t>
    </rPh>
    <rPh sb="5" eb="7">
      <t>シキ</t>
    </rPh>
    <phoneticPr fontId="8"/>
  </si>
  <si>
    <t>枚</t>
    <rPh sb="0" eb="1">
      <t>マイ</t>
    </rPh>
    <phoneticPr fontId="8"/>
  </si>
  <si>
    <t>02 展示小間Ａタイプ</t>
    <rPh sb="3" eb="5">
      <t>テンジ</t>
    </rPh>
    <rPh sb="5" eb="7">
      <t>コマ</t>
    </rPh>
    <phoneticPr fontId="4"/>
  </si>
  <si>
    <t>台上布掛け・腰布</t>
    <rPh sb="0" eb="2">
      <t>ダイジョウ</t>
    </rPh>
    <rPh sb="2" eb="3">
      <t>ヌノ</t>
    </rPh>
    <rPh sb="3" eb="4">
      <t>カ</t>
    </rPh>
    <rPh sb="6" eb="7">
      <t>コシ</t>
    </rPh>
    <rPh sb="7" eb="8">
      <t>ヌノ</t>
    </rPh>
    <phoneticPr fontId="8"/>
  </si>
  <si>
    <t>03 展示小間Ｂタイプ</t>
    <rPh sb="3" eb="5">
      <t>テンジ</t>
    </rPh>
    <rPh sb="5" eb="7">
      <t>コマ</t>
    </rPh>
    <phoneticPr fontId="4"/>
  </si>
  <si>
    <t>染織品、箪笥等</t>
    <rPh sb="0" eb="2">
      <t>センショク</t>
    </rPh>
    <rPh sb="2" eb="3">
      <t>ヒン</t>
    </rPh>
    <rPh sb="4" eb="6">
      <t>タンス</t>
    </rPh>
    <rPh sb="6" eb="7">
      <t>トウ</t>
    </rPh>
    <phoneticPr fontId="8"/>
  </si>
  <si>
    <t>04 大衣桁</t>
    <rPh sb="3" eb="4">
      <t>ダイ</t>
    </rPh>
    <rPh sb="4" eb="6">
      <t>イコウ</t>
    </rPh>
    <phoneticPr fontId="8"/>
  </si>
  <si>
    <t>05 撞木(大)</t>
    <rPh sb="3" eb="5">
      <t>シュモク</t>
    </rPh>
    <rPh sb="6" eb="7">
      <t>ダイ</t>
    </rPh>
    <phoneticPr fontId="8"/>
  </si>
  <si>
    <t>06 撞木（中）</t>
    <rPh sb="3" eb="5">
      <t>シュモク</t>
    </rPh>
    <rPh sb="6" eb="7">
      <t>ナカ</t>
    </rPh>
    <phoneticPr fontId="8"/>
  </si>
  <si>
    <t>07 撞木（小）</t>
    <rPh sb="3" eb="5">
      <t>シュモク</t>
    </rPh>
    <rPh sb="6" eb="7">
      <t>ショウ</t>
    </rPh>
    <phoneticPr fontId="8"/>
  </si>
  <si>
    <t>08 ガラスケース</t>
    <phoneticPr fontId="4"/>
  </si>
  <si>
    <t>W1800×D600</t>
    <phoneticPr fontId="4"/>
  </si>
  <si>
    <t>宝飾ケース</t>
    <rPh sb="0" eb="2">
      <t>ホウショク</t>
    </rPh>
    <phoneticPr fontId="8"/>
  </si>
  <si>
    <t>09 姿見</t>
    <rPh sb="3" eb="5">
      <t>スガタミ</t>
    </rPh>
    <phoneticPr fontId="8"/>
  </si>
  <si>
    <t>10 経師費</t>
    <rPh sb="3" eb="5">
      <t>キョウジ</t>
    </rPh>
    <rPh sb="5" eb="6">
      <t>ヒ</t>
    </rPh>
    <phoneticPr fontId="3"/>
  </si>
  <si>
    <t>式</t>
    <rPh sb="0" eb="1">
      <t>シキ</t>
    </rPh>
    <phoneticPr fontId="8"/>
  </si>
  <si>
    <t>11長テーブル(布掛け)</t>
    <rPh sb="2" eb="3">
      <t>ナガ</t>
    </rPh>
    <rPh sb="8" eb="9">
      <t>ヌノ</t>
    </rPh>
    <rPh sb="9" eb="10">
      <t>カ</t>
    </rPh>
    <phoneticPr fontId="8"/>
  </si>
  <si>
    <t>1800×600</t>
  </si>
  <si>
    <t>12 椅子</t>
    <rPh sb="3" eb="5">
      <t>イス</t>
    </rPh>
    <phoneticPr fontId="8"/>
  </si>
  <si>
    <t>脚</t>
    <rPh sb="0" eb="1">
      <t>キャク</t>
    </rPh>
    <phoneticPr fontId="8"/>
  </si>
  <si>
    <t>〃</t>
    <phoneticPr fontId="8"/>
  </si>
  <si>
    <t>13 展示品用照明設置</t>
    <rPh sb="3" eb="5">
      <t>テンジ</t>
    </rPh>
    <rPh sb="5" eb="6">
      <t>ヒン</t>
    </rPh>
    <rPh sb="6" eb="7">
      <t>ヨウ</t>
    </rPh>
    <rPh sb="7" eb="9">
      <t>ショウメイ</t>
    </rPh>
    <rPh sb="9" eb="11">
      <t>セッチ</t>
    </rPh>
    <phoneticPr fontId="8"/>
  </si>
  <si>
    <t>※必要灯数等記載のこと</t>
    <rPh sb="1" eb="3">
      <t>ヒツヨウ</t>
    </rPh>
    <rPh sb="3" eb="5">
      <t>トウスウ</t>
    </rPh>
    <rPh sb="5" eb="6">
      <t>トウ</t>
    </rPh>
    <rPh sb="6" eb="8">
      <t>キサイ</t>
    </rPh>
    <phoneticPr fontId="8"/>
  </si>
  <si>
    <t>14 コンセント</t>
    <phoneticPr fontId="3"/>
  </si>
  <si>
    <t>箇所</t>
    <rPh sb="0" eb="2">
      <t>カショ</t>
    </rPh>
    <phoneticPr fontId="8"/>
  </si>
  <si>
    <t>加湿器用他</t>
    <rPh sb="0" eb="2">
      <t>カシツ</t>
    </rPh>
    <rPh sb="2" eb="3">
      <t>キ</t>
    </rPh>
    <rPh sb="3" eb="4">
      <t>ヨウ</t>
    </rPh>
    <rPh sb="4" eb="5">
      <t>ホカ</t>
    </rPh>
    <phoneticPr fontId="8"/>
  </si>
  <si>
    <t>15 ホワイトボード</t>
    <phoneticPr fontId="8"/>
  </si>
  <si>
    <t>16 感染防止対策備品</t>
    <rPh sb="3" eb="5">
      <t>カンセン</t>
    </rPh>
    <rPh sb="5" eb="7">
      <t>ボウシ</t>
    </rPh>
    <rPh sb="7" eb="9">
      <t>タイサク</t>
    </rPh>
    <rPh sb="9" eb="11">
      <t>ビヒン</t>
    </rPh>
    <phoneticPr fontId="3"/>
  </si>
  <si>
    <t>消毒液等</t>
    <rPh sb="0" eb="3">
      <t>ショウドクエキ</t>
    </rPh>
    <rPh sb="3" eb="4">
      <t>トウ</t>
    </rPh>
    <phoneticPr fontId="3"/>
  </si>
  <si>
    <t>２．サイン関係</t>
    <rPh sb="5" eb="7">
      <t>カンケイ</t>
    </rPh>
    <phoneticPr fontId="8"/>
  </si>
  <si>
    <t>01 入り口看板</t>
    <rPh sb="3" eb="4">
      <t>イ</t>
    </rPh>
    <rPh sb="5" eb="6">
      <t>グチ</t>
    </rPh>
    <rPh sb="6" eb="8">
      <t>カンバン</t>
    </rPh>
    <phoneticPr fontId="8"/>
  </si>
  <si>
    <t>展名、主催、後援、会期等</t>
    <rPh sb="0" eb="1">
      <t>テン</t>
    </rPh>
    <rPh sb="1" eb="2">
      <t>メイ</t>
    </rPh>
    <rPh sb="3" eb="5">
      <t>シュサイ</t>
    </rPh>
    <rPh sb="6" eb="8">
      <t>コウエン</t>
    </rPh>
    <rPh sb="9" eb="11">
      <t>カイキ</t>
    </rPh>
    <rPh sb="11" eb="12">
      <t>トウ</t>
    </rPh>
    <phoneticPr fontId="8"/>
  </si>
  <si>
    <t>02 挨拶パネル</t>
    <rPh sb="3" eb="5">
      <t>アイサツ</t>
    </rPh>
    <phoneticPr fontId="8"/>
  </si>
  <si>
    <t>A1サイズ</t>
    <phoneticPr fontId="8"/>
  </si>
  <si>
    <t>03 工芸士会・伝統マーク</t>
    <rPh sb="3" eb="5">
      <t>コウゲイ</t>
    </rPh>
    <rPh sb="5" eb="6">
      <t>シ</t>
    </rPh>
    <rPh sb="6" eb="7">
      <t>カイ</t>
    </rPh>
    <rPh sb="8" eb="10">
      <t>デントウ</t>
    </rPh>
    <phoneticPr fontId="8"/>
  </si>
  <si>
    <t>A1サイズ</t>
  </si>
  <si>
    <t>04 審査員名パネル</t>
    <rPh sb="3" eb="6">
      <t>シンサイン</t>
    </rPh>
    <rPh sb="6" eb="7">
      <t>ナ</t>
    </rPh>
    <phoneticPr fontId="8"/>
  </si>
  <si>
    <t>B1サイズ</t>
    <phoneticPr fontId="8"/>
  </si>
  <si>
    <t>3.その他諸経費</t>
    <rPh sb="4" eb="5">
      <t>タ</t>
    </rPh>
    <rPh sb="5" eb="8">
      <t>ショケイヒ</t>
    </rPh>
    <phoneticPr fontId="8"/>
  </si>
  <si>
    <t>01 現場設営・撤去人件費</t>
    <rPh sb="3" eb="5">
      <t>ゲンバ</t>
    </rPh>
    <rPh sb="5" eb="7">
      <t>セツエイ</t>
    </rPh>
    <rPh sb="8" eb="10">
      <t>テッキョ</t>
    </rPh>
    <rPh sb="10" eb="13">
      <t>ジンケンヒ</t>
    </rPh>
    <phoneticPr fontId="8"/>
  </si>
  <si>
    <t>02 運搬費</t>
    <rPh sb="3" eb="5">
      <t>ウンパン</t>
    </rPh>
    <rPh sb="5" eb="6">
      <t>ヒ</t>
    </rPh>
    <phoneticPr fontId="8"/>
  </si>
  <si>
    <t>03 本展の電気工事</t>
    <rPh sb="3" eb="5">
      <t>ホンテン</t>
    </rPh>
    <rPh sb="6" eb="8">
      <t>デンキ</t>
    </rPh>
    <rPh sb="8" eb="10">
      <t>コウジ</t>
    </rPh>
    <phoneticPr fontId="8"/>
  </si>
  <si>
    <t>小　計(税込）</t>
    <rPh sb="0" eb="1">
      <t>ショウ</t>
    </rPh>
    <rPh sb="2" eb="3">
      <t>ケイ</t>
    </rPh>
    <rPh sb="4" eb="6">
      <t>ゼイコ</t>
    </rPh>
    <phoneticPr fontId="4"/>
  </si>
  <si>
    <t>小　計（税込）</t>
    <rPh sb="0" eb="1">
      <t>ショウ</t>
    </rPh>
    <rPh sb="2" eb="3">
      <t>ケイ</t>
    </rPh>
    <rPh sb="4" eb="6">
      <t>ゼイコ</t>
    </rPh>
    <phoneticPr fontId="4"/>
  </si>
  <si>
    <t>総　額（税込）</t>
    <rPh sb="0" eb="1">
      <t>ソウ</t>
    </rPh>
    <rPh sb="2" eb="3">
      <t>ガク</t>
    </rPh>
    <rPh sb="4" eb="6">
      <t>ゼイコ</t>
    </rPh>
    <phoneticPr fontId="3"/>
  </si>
  <si>
    <t>総　額（税込）</t>
    <rPh sb="0" eb="1">
      <t>ソウ</t>
    </rPh>
    <rPh sb="2" eb="3">
      <t>ガク</t>
    </rPh>
    <rPh sb="4" eb="6">
      <t>ゼイコ</t>
    </rPh>
    <phoneticPr fontId="8"/>
  </si>
  <si>
    <t>小 計（税込）</t>
    <rPh sb="0" eb="1">
      <t>ショウ</t>
    </rPh>
    <rPh sb="2" eb="3">
      <t>ケイ</t>
    </rPh>
    <rPh sb="4" eb="6">
      <t>ゼイコ</t>
    </rPh>
    <phoneticPr fontId="8"/>
  </si>
  <si>
    <t>小　計（税込）</t>
    <rPh sb="0" eb="1">
      <t>ショウ</t>
    </rPh>
    <rPh sb="2" eb="3">
      <t>ケイ</t>
    </rPh>
    <rPh sb="4" eb="6">
      <t>ゼイコ</t>
    </rPh>
    <phoneticPr fontId="8"/>
  </si>
  <si>
    <t>02 施工管理費</t>
    <rPh sb="3" eb="5">
      <t>セコウ</t>
    </rPh>
    <rPh sb="5" eb="7">
      <t>カンリ</t>
    </rPh>
    <rPh sb="7" eb="8">
      <t>ヒ</t>
    </rPh>
    <phoneticPr fontId="4"/>
  </si>
  <si>
    <t>03 本展の電気配線工事</t>
    <rPh sb="3" eb="4">
      <t>ホン</t>
    </rPh>
    <rPh sb="4" eb="5">
      <t>テン</t>
    </rPh>
    <rPh sb="6" eb="8">
      <t>デンキ</t>
    </rPh>
    <rPh sb="8" eb="10">
      <t>ハイセン</t>
    </rPh>
    <rPh sb="10" eb="12">
      <t>コウジ</t>
    </rPh>
    <phoneticPr fontId="4"/>
  </si>
  <si>
    <t>05 ヨウカン棒</t>
    <rPh sb="7" eb="8">
      <t>ボウ</t>
    </rPh>
    <phoneticPr fontId="4"/>
  </si>
  <si>
    <t>06 ヨウカン棒</t>
    <rPh sb="7" eb="8">
      <t>ボウ</t>
    </rPh>
    <phoneticPr fontId="4"/>
  </si>
  <si>
    <t>09 大衣桁</t>
    <rPh sb="3" eb="6">
      <t>オオイコウ</t>
    </rPh>
    <phoneticPr fontId="4"/>
  </si>
  <si>
    <t>12 撞木（小）</t>
    <rPh sb="3" eb="5">
      <t>シュモク</t>
    </rPh>
    <rPh sb="6" eb="7">
      <t>ショウ</t>
    </rPh>
    <phoneticPr fontId="4"/>
  </si>
  <si>
    <t>14 姿見</t>
    <rPh sb="3" eb="5">
      <t>スガタミ</t>
    </rPh>
    <phoneticPr fontId="4"/>
  </si>
  <si>
    <t>摘　要</t>
    <phoneticPr fontId="4"/>
  </si>
  <si>
    <t>04 本展の電気配線工事</t>
    <rPh sb="3" eb="5">
      <t>ホンテン</t>
    </rPh>
    <rPh sb="6" eb="8">
      <t>デンキ</t>
    </rPh>
    <rPh sb="8" eb="10">
      <t>ハイセン</t>
    </rPh>
    <rPh sb="10" eb="12">
      <t>コウジ</t>
    </rPh>
    <phoneticPr fontId="4"/>
  </si>
  <si>
    <t>(2)実演ブ-ス(14)</t>
    <rPh sb="3" eb="5">
      <t>ジツエン</t>
    </rPh>
    <phoneticPr fontId="3"/>
  </si>
  <si>
    <t>07 屋外の誘導看板</t>
    <rPh sb="3" eb="5">
      <t>オクガイ</t>
    </rPh>
    <rPh sb="6" eb="8">
      <t>ユウドウ</t>
    </rPh>
    <rPh sb="8" eb="10">
      <t>カンバン</t>
    </rPh>
    <phoneticPr fontId="3"/>
  </si>
  <si>
    <t>01体験作業テーブル</t>
    <phoneticPr fontId="4"/>
  </si>
  <si>
    <t>01 控室</t>
    <rPh sb="3" eb="5">
      <t>ヒカエシツ</t>
    </rPh>
    <phoneticPr fontId="3"/>
  </si>
  <si>
    <t>01 受付</t>
    <rPh sb="3" eb="5">
      <t>ウケツケ</t>
    </rPh>
    <phoneticPr fontId="3"/>
  </si>
  <si>
    <t>7．その他諸経費</t>
    <rPh sb="4" eb="5">
      <t>タ</t>
    </rPh>
    <rPh sb="5" eb="8">
      <t>ショケイヒ</t>
    </rPh>
    <phoneticPr fontId="4"/>
  </si>
  <si>
    <t>02 ごみ処理</t>
    <rPh sb="5" eb="7">
      <t>ショリ</t>
    </rPh>
    <phoneticPr fontId="4"/>
  </si>
  <si>
    <t>03 救護</t>
    <rPh sb="3" eb="5">
      <t>キュウゴ</t>
    </rPh>
    <phoneticPr fontId="4"/>
  </si>
  <si>
    <t>04 お弁当手配</t>
    <rPh sb="4" eb="6">
      <t>ベントウ</t>
    </rPh>
    <rPh sb="6" eb="8">
      <t>テハイ</t>
    </rPh>
    <phoneticPr fontId="4"/>
  </si>
  <si>
    <t>05 場内アナウンス</t>
    <rPh sb="3" eb="5">
      <t>ジョウナイ</t>
    </rPh>
    <phoneticPr fontId="4"/>
  </si>
  <si>
    <t>06 来場者カウント</t>
    <rPh sb="3" eb="6">
      <t>ライジョウシャ</t>
    </rPh>
    <phoneticPr fontId="4"/>
  </si>
  <si>
    <t>09運営マニュアル、名札</t>
    <rPh sb="2" eb="4">
      <t>ウンエイ</t>
    </rPh>
    <rPh sb="10" eb="12">
      <t>ナフダ</t>
    </rPh>
    <phoneticPr fontId="3"/>
  </si>
  <si>
    <t>43インチ</t>
    <phoneticPr fontId="4"/>
  </si>
  <si>
    <t>4500×300</t>
    <phoneticPr fontId="8"/>
  </si>
  <si>
    <t>02 コンセント</t>
  </si>
  <si>
    <t>03 背面壁面パネル</t>
    <phoneticPr fontId="3"/>
  </si>
  <si>
    <t>作成案添付のこと</t>
    <phoneticPr fontId="3"/>
  </si>
  <si>
    <t>08 各種サイン</t>
    <rPh sb="3" eb="5">
      <t>カクシュ</t>
    </rPh>
    <phoneticPr fontId="3"/>
  </si>
  <si>
    <t>アンケート、立入禁止、ハッシュタグ等</t>
    <rPh sb="6" eb="10">
      <t>タチイリキンシ</t>
    </rPh>
    <rPh sb="17" eb="18">
      <t>トウ</t>
    </rPh>
    <phoneticPr fontId="8"/>
  </si>
  <si>
    <t>06 廃材処理費</t>
    <phoneticPr fontId="3"/>
  </si>
  <si>
    <t>W2400×D600×H900</t>
    <phoneticPr fontId="3"/>
  </si>
  <si>
    <t>案内等</t>
    <rPh sb="0" eb="3">
      <t>アンナイトウ</t>
    </rPh>
    <phoneticPr fontId="3"/>
  </si>
  <si>
    <t>01 警備員</t>
    <rPh sb="3" eb="6">
      <t>ケイビイン</t>
    </rPh>
    <phoneticPr fontId="3"/>
  </si>
  <si>
    <t>駐車場・広場の警備、人件費含む</t>
    <phoneticPr fontId="3"/>
  </si>
  <si>
    <t>日本語版</t>
    <rPh sb="0" eb="4">
      <t>ニホンゴバン</t>
    </rPh>
    <phoneticPr fontId="3"/>
  </si>
  <si>
    <t>英語版</t>
    <rPh sb="0" eb="3">
      <t>エイゴバン</t>
    </rPh>
    <phoneticPr fontId="3"/>
  </si>
  <si>
    <t>部</t>
    <rPh sb="0" eb="1">
      <t>ブ</t>
    </rPh>
    <phoneticPr fontId="4"/>
  </si>
  <si>
    <t>部</t>
    <rPh sb="0" eb="1">
      <t>ブ</t>
    </rPh>
    <phoneticPr fontId="3"/>
  </si>
  <si>
    <t>04 施工管理費</t>
    <rPh sb="3" eb="5">
      <t>セコウ</t>
    </rPh>
    <rPh sb="5" eb="7">
      <t>カンリ</t>
    </rPh>
    <rPh sb="7" eb="8">
      <t>ヒ</t>
    </rPh>
    <phoneticPr fontId="8"/>
  </si>
  <si>
    <t>07 清掃</t>
    <rPh sb="3" eb="5">
      <t>セイソウ</t>
    </rPh>
    <phoneticPr fontId="3"/>
  </si>
  <si>
    <t>6脚／１ブース</t>
    <rPh sb="1" eb="2">
      <t>キャク</t>
    </rPh>
    <phoneticPr fontId="4"/>
  </si>
  <si>
    <t>01 休憩スペース</t>
    <rPh sb="3" eb="5">
      <t>キュウケイ</t>
    </rPh>
    <phoneticPr fontId="4"/>
  </si>
  <si>
    <t>会場内複数個所</t>
    <rPh sb="0" eb="3">
      <t>カイジョウナイ</t>
    </rPh>
    <rPh sb="3" eb="7">
      <t>フクスウカショ</t>
    </rPh>
    <phoneticPr fontId="3"/>
  </si>
  <si>
    <t>石灯籠等、重量物を設置</t>
    <rPh sb="0" eb="1">
      <t>イシ</t>
    </rPh>
    <rPh sb="1" eb="3">
      <t>トウロウ</t>
    </rPh>
    <rPh sb="3" eb="4">
      <t>トウ</t>
    </rPh>
    <rPh sb="5" eb="9">
      <t>ジュウ</t>
    </rPh>
    <rPh sb="9" eb="11">
      <t>セッチ</t>
    </rPh>
    <phoneticPr fontId="8"/>
  </si>
  <si>
    <t>2000×1500</t>
    <phoneticPr fontId="4"/>
  </si>
  <si>
    <t>スマホまたは一般電話</t>
    <rPh sb="6" eb="8">
      <t>イッパン</t>
    </rPh>
    <rPh sb="8" eb="10">
      <t>デンワ</t>
    </rPh>
    <phoneticPr fontId="8"/>
  </si>
  <si>
    <t>事務局用</t>
    <rPh sb="0" eb="3">
      <t>ジムキョク</t>
    </rPh>
    <rPh sb="3" eb="4">
      <t>ヨウ</t>
    </rPh>
    <phoneticPr fontId="4"/>
  </si>
  <si>
    <t>チラシラック等含む</t>
    <rPh sb="6" eb="7">
      <t>トウ</t>
    </rPh>
    <rPh sb="7" eb="8">
      <t>フク</t>
    </rPh>
    <phoneticPr fontId="3"/>
  </si>
  <si>
    <t>12 コーナー名表示</t>
    <rPh sb="7" eb="8">
      <t>メイ</t>
    </rPh>
    <rPh sb="8" eb="10">
      <t>ヒョウジ</t>
    </rPh>
    <phoneticPr fontId="3"/>
  </si>
  <si>
    <t>必要な場合は枚数、サイズ記載</t>
    <rPh sb="0" eb="2">
      <t>ヒツヨウ</t>
    </rPh>
    <rPh sb="3" eb="5">
      <t>バアイ</t>
    </rPh>
    <rPh sb="6" eb="8">
      <t>マイスウ</t>
    </rPh>
    <rPh sb="12" eb="14">
      <t>キサイ</t>
    </rPh>
    <phoneticPr fontId="3"/>
  </si>
  <si>
    <t>W450×300×H300</t>
    <phoneticPr fontId="3"/>
  </si>
  <si>
    <t>05 廃材処理費</t>
    <phoneticPr fontId="3"/>
  </si>
  <si>
    <t>06 清掃</t>
    <rPh sb="3" eb="5">
      <t>セイソウ</t>
    </rPh>
    <phoneticPr fontId="3"/>
  </si>
  <si>
    <t>07 その他（開催運営に必要な項目・経費、適宜追加）</t>
    <rPh sb="5" eb="6">
      <t>タ</t>
    </rPh>
    <rPh sb="7" eb="9">
      <t>カイサイ</t>
    </rPh>
    <rPh sb="9" eb="11">
      <t>ウンエイ</t>
    </rPh>
    <rPh sb="12" eb="14">
      <t>ヒツヨウ</t>
    </rPh>
    <rPh sb="15" eb="17">
      <t>コウモク</t>
    </rPh>
    <rPh sb="18" eb="20">
      <t>ケイヒ</t>
    </rPh>
    <rPh sb="21" eb="23">
      <t>テキギ</t>
    </rPh>
    <rPh sb="23" eb="25">
      <t>ツイカ</t>
    </rPh>
    <phoneticPr fontId="4"/>
  </si>
  <si>
    <t>04 展示小間Cタイプ</t>
    <rPh sb="3" eb="7">
      <t>テンジコマ</t>
    </rPh>
    <phoneticPr fontId="4"/>
  </si>
  <si>
    <t>16 コンセント</t>
    <phoneticPr fontId="4"/>
  </si>
  <si>
    <t>17 畳</t>
    <rPh sb="3" eb="4">
      <t>タタミ</t>
    </rPh>
    <phoneticPr fontId="4"/>
  </si>
  <si>
    <t>18 ユニットカウンター</t>
    <phoneticPr fontId="4"/>
  </si>
  <si>
    <t>19 レジスター</t>
    <phoneticPr fontId="4"/>
  </si>
  <si>
    <t>20 パイプイス</t>
    <phoneticPr fontId="4"/>
  </si>
  <si>
    <t>21 臨時電話回線</t>
    <phoneticPr fontId="8"/>
  </si>
  <si>
    <t>22 感染防止対策備品</t>
    <rPh sb="3" eb="5">
      <t>カンセン</t>
    </rPh>
    <rPh sb="5" eb="7">
      <t>ボウシ</t>
    </rPh>
    <rPh sb="7" eb="9">
      <t>タイサク</t>
    </rPh>
    <rPh sb="9" eb="11">
      <t>ビヒン</t>
    </rPh>
    <phoneticPr fontId="3"/>
  </si>
  <si>
    <t>04 本展の電気配線工事</t>
    <rPh sb="3" eb="4">
      <t>ホン</t>
    </rPh>
    <rPh sb="4" eb="5">
      <t>テン</t>
    </rPh>
    <rPh sb="6" eb="8">
      <t>デンキ</t>
    </rPh>
    <rPh sb="8" eb="10">
      <t>ハイセン</t>
    </rPh>
    <rPh sb="10" eb="12">
      <t>コウジ</t>
    </rPh>
    <phoneticPr fontId="4"/>
  </si>
  <si>
    <t>01 間仕切り用バックパネル</t>
    <rPh sb="3" eb="6">
      <t>マジキ</t>
    </rPh>
    <rPh sb="7" eb="8">
      <t>ヨウ</t>
    </rPh>
    <phoneticPr fontId="4"/>
  </si>
  <si>
    <t>02 背面壁面パネル</t>
    <phoneticPr fontId="3"/>
  </si>
  <si>
    <t>03 サイン</t>
    <phoneticPr fontId="3"/>
  </si>
  <si>
    <t>04 照明</t>
    <rPh sb="3" eb="5">
      <t>ショウメイ</t>
    </rPh>
    <phoneticPr fontId="3"/>
  </si>
  <si>
    <t>05 コンセント</t>
    <phoneticPr fontId="3"/>
  </si>
  <si>
    <t>07 パンフレット製作、配布</t>
    <rPh sb="9" eb="11">
      <t>セイサク</t>
    </rPh>
    <rPh sb="12" eb="14">
      <t>ハイフ</t>
    </rPh>
    <phoneticPr fontId="4"/>
  </si>
  <si>
    <t>08 パンフレット製作、配布</t>
    <phoneticPr fontId="3"/>
  </si>
  <si>
    <t>04 運搬費</t>
    <rPh sb="3" eb="5">
      <t>ウンパン</t>
    </rPh>
    <rPh sb="5" eb="6">
      <t>ヒ</t>
    </rPh>
    <phoneticPr fontId="4"/>
  </si>
  <si>
    <t>07 その他諸経費</t>
    <rPh sb="5" eb="6">
      <t>タ</t>
    </rPh>
    <rPh sb="6" eb="9">
      <t>ショケイヒ</t>
    </rPh>
    <phoneticPr fontId="8"/>
  </si>
  <si>
    <t>08 その他（開催に必要な項目・経費、適宜追加）</t>
    <rPh sb="5" eb="6">
      <t>タ</t>
    </rPh>
    <rPh sb="7" eb="9">
      <t>カイサイ</t>
    </rPh>
    <rPh sb="10" eb="12">
      <t>ヒツヨウ</t>
    </rPh>
    <rPh sb="13" eb="15">
      <t>コウモク</t>
    </rPh>
    <rPh sb="16" eb="18">
      <t>ケイヒ</t>
    </rPh>
    <rPh sb="19" eb="21">
      <t>テキギ</t>
    </rPh>
    <rPh sb="21" eb="23">
      <t>ツイカ</t>
    </rPh>
    <phoneticPr fontId="4"/>
  </si>
  <si>
    <t>(1)体験ブ-ス(12)</t>
    <rPh sb="3" eb="5">
      <t>タイケン</t>
    </rPh>
    <phoneticPr fontId="3"/>
  </si>
  <si>
    <t>貸出備品参照</t>
    <rPh sb="0" eb="4">
      <t>カシダシビヒン</t>
    </rPh>
    <rPh sb="4" eb="6">
      <t>サンショウ</t>
    </rPh>
    <phoneticPr fontId="3"/>
  </si>
  <si>
    <t>貸出備品参照</t>
    <rPh sb="0" eb="2">
      <t>カシダシ</t>
    </rPh>
    <rPh sb="2" eb="6">
      <t>ビヒンサンショウ</t>
    </rPh>
    <phoneticPr fontId="3"/>
  </si>
  <si>
    <t>W1800×D600
3台／１ブース</t>
    <phoneticPr fontId="3"/>
  </si>
  <si>
    <t>09 受付</t>
    <rPh sb="3" eb="5">
      <t>ウケツケ</t>
    </rPh>
    <phoneticPr fontId="3"/>
  </si>
  <si>
    <t>ギャラリーBの入口前</t>
    <rPh sb="7" eb="9">
      <t>イリグチ</t>
    </rPh>
    <rPh sb="9" eb="10">
      <t>マエ</t>
    </rPh>
    <phoneticPr fontId="3"/>
  </si>
  <si>
    <t>作品展会場内インフォメ－ション</t>
    <rPh sb="0" eb="3">
      <t>サクヒンテン</t>
    </rPh>
    <rPh sb="3" eb="5">
      <t>カイジョウ</t>
    </rPh>
    <rPh sb="5" eb="6">
      <t>ナイ</t>
    </rPh>
    <phoneticPr fontId="8"/>
  </si>
  <si>
    <t>お弁当代800円（税込）含む</t>
    <rPh sb="1" eb="4">
      <t>ベントウダイ</t>
    </rPh>
    <rPh sb="7" eb="8">
      <t>エン</t>
    </rPh>
    <rPh sb="9" eb="11">
      <t>ゼイコ</t>
    </rPh>
    <rPh sb="12" eb="13">
      <t>フク</t>
    </rPh>
    <phoneticPr fontId="3"/>
  </si>
  <si>
    <t>【３】第26回日本伝統工芸士会作品展　見積書</t>
    <rPh sb="3" eb="4">
      <t>ダイ</t>
    </rPh>
    <rPh sb="6" eb="7">
      <t>カイ</t>
    </rPh>
    <rPh sb="7" eb="9">
      <t>ニホン</t>
    </rPh>
    <rPh sb="9" eb="11">
      <t>デントウ</t>
    </rPh>
    <rPh sb="11" eb="13">
      <t>コウゲイ</t>
    </rPh>
    <rPh sb="13" eb="14">
      <t>シ</t>
    </rPh>
    <rPh sb="14" eb="15">
      <t>カイ</t>
    </rPh>
    <rPh sb="15" eb="18">
      <t>サクヒンテン</t>
    </rPh>
    <rPh sb="19" eb="22">
      <t>ミツモリショカイテンミツモリショ</t>
    </rPh>
    <phoneticPr fontId="4"/>
  </si>
  <si>
    <t>【３】第26回日本伝統工芸士会作品展  見積金額</t>
    <rPh sb="3" eb="4">
      <t>ダイ</t>
    </rPh>
    <rPh sb="6" eb="7">
      <t>カイ</t>
    </rPh>
    <rPh sb="7" eb="9">
      <t>ニホン</t>
    </rPh>
    <rPh sb="9" eb="11">
      <t>デントウ</t>
    </rPh>
    <rPh sb="11" eb="13">
      <t>コウゲイ</t>
    </rPh>
    <rPh sb="13" eb="14">
      <t>シ</t>
    </rPh>
    <rPh sb="14" eb="15">
      <t>カイ</t>
    </rPh>
    <rPh sb="15" eb="18">
      <t>サクヒンテン</t>
    </rPh>
    <rPh sb="20" eb="22">
      <t>ミツ</t>
    </rPh>
    <rPh sb="22" eb="24">
      <t>キンガク</t>
    </rPh>
    <phoneticPr fontId="4"/>
  </si>
  <si>
    <t>３．特別展示　三井ゴールデン匠賞　</t>
    <rPh sb="2" eb="4">
      <t>トクベツ</t>
    </rPh>
    <rPh sb="4" eb="6">
      <t>テンジ</t>
    </rPh>
    <rPh sb="7" eb="9">
      <t>ミツイ</t>
    </rPh>
    <rPh sb="14" eb="15">
      <t>タクミ</t>
    </rPh>
    <rPh sb="15" eb="16">
      <t>ショウ</t>
    </rPh>
    <phoneticPr fontId="3"/>
  </si>
  <si>
    <t>２．特別展示コーナー（2ブース）</t>
    <rPh sb="2" eb="4">
      <t>トクベツ</t>
    </rPh>
    <rPh sb="4" eb="6">
      <t>テンジ</t>
    </rPh>
    <phoneticPr fontId="4"/>
  </si>
  <si>
    <t>１．製作体験・実演ブース　（26ブース）</t>
    <rPh sb="2" eb="4">
      <t>セイサク</t>
    </rPh>
    <rPh sb="4" eb="6">
      <t>タイケン</t>
    </rPh>
    <rPh sb="7" eb="9">
      <t>ジツエン</t>
    </rPh>
    <phoneticPr fontId="4"/>
  </si>
  <si>
    <t>４．都府県PR / 指定工芸品紹介 / 次年度開催地紹介</t>
    <rPh sb="2" eb="5">
      <t>トフケン</t>
    </rPh>
    <rPh sb="10" eb="12">
      <t>シテイ</t>
    </rPh>
    <rPh sb="12" eb="15">
      <t>コウゲイヒン</t>
    </rPh>
    <rPh sb="15" eb="17">
      <t>ショウカイ</t>
    </rPh>
    <phoneticPr fontId="3"/>
  </si>
  <si>
    <t>５．休憩スペース</t>
    <rPh sb="2" eb="4">
      <t>キュウケイ</t>
    </rPh>
    <phoneticPr fontId="4"/>
  </si>
  <si>
    <t>６．サイン関係等</t>
    <rPh sb="5" eb="7">
      <t>カンケイ</t>
    </rPh>
    <rPh sb="7" eb="8">
      <t>トウ</t>
    </rPh>
    <phoneticPr fontId="4"/>
  </si>
  <si>
    <t>【１】2024 TEWAZA LIVE 石川 （仮称）　見積書</t>
    <rPh sb="24" eb="26">
      <t>カショウ</t>
    </rPh>
    <rPh sb="28" eb="31">
      <t>ミツモリショ</t>
    </rPh>
    <phoneticPr fontId="4"/>
  </si>
  <si>
    <t>【１】2024 TEWAZA LIVE 石川　見積金額</t>
    <rPh sb="23" eb="25">
      <t>ミツモリ</t>
    </rPh>
    <rPh sb="25" eb="27">
      <t>キンガク</t>
    </rPh>
    <phoneticPr fontId="4"/>
  </si>
  <si>
    <t>【２】2024 CRAFT MARKE 石川　見積書</t>
    <rPh sb="20" eb="22">
      <t>イシカワ</t>
    </rPh>
    <rPh sb="23" eb="26">
      <t>ミツモリショ</t>
    </rPh>
    <phoneticPr fontId="4"/>
  </si>
  <si>
    <t>【２】2024 CRAFT MARKET 石川　　見積金額</t>
    <rPh sb="21" eb="23">
      <t>イシカワ</t>
    </rPh>
    <rPh sb="25" eb="27">
      <t>ミツモリ</t>
    </rPh>
    <rPh sb="27" eb="29">
      <t>キンガク</t>
    </rPh>
    <phoneticPr fontId="4"/>
  </si>
  <si>
    <t>40工芸品60小間想定</t>
    <rPh sb="2" eb="5">
      <t>コウゲイヒン</t>
    </rPh>
    <rPh sb="7" eb="9">
      <t>コマ</t>
    </rPh>
    <rPh sb="9" eb="11">
      <t>ソウテイ</t>
    </rPh>
    <phoneticPr fontId="4"/>
  </si>
  <si>
    <t>１．会場設営等　</t>
    <rPh sb="2" eb="4">
      <t>カイジョウ</t>
    </rPh>
    <rPh sb="4" eb="6">
      <t>セツエイ</t>
    </rPh>
    <rPh sb="6" eb="7">
      <t>トウ</t>
    </rPh>
    <rPh sb="7" eb="8">
      <t>ヒントウ</t>
    </rPh>
    <phoneticPr fontId="4"/>
  </si>
  <si>
    <t>２．サイン関係</t>
    <rPh sb="5" eb="7">
      <t>カンケイ</t>
    </rPh>
    <phoneticPr fontId="4"/>
  </si>
  <si>
    <t>３．諸経費</t>
    <rPh sb="2" eb="5">
      <t>ショケイヒ</t>
    </rPh>
    <phoneticPr fontId="4"/>
  </si>
  <si>
    <t>【４】伝統的工芸品月間全国大会　石川大会 その他設営等 見積書</t>
    <rPh sb="16" eb="18">
      <t>イシカワ</t>
    </rPh>
    <rPh sb="18" eb="20">
      <t>タイカイ</t>
    </rPh>
    <rPh sb="23" eb="24">
      <t>タ</t>
    </rPh>
    <rPh sb="24" eb="26">
      <t>セツエイ</t>
    </rPh>
    <rPh sb="26" eb="27">
      <t>トウ</t>
    </rPh>
    <rPh sb="28" eb="31">
      <t>ミツモリショ</t>
    </rPh>
    <phoneticPr fontId="4"/>
  </si>
  <si>
    <t>【４】その他設営等　見積金額</t>
    <rPh sb="5" eb="8">
      <t>タセツエイ</t>
    </rPh>
    <rPh sb="8" eb="9">
      <t>トウ</t>
    </rPh>
    <rPh sb="10" eb="12">
      <t>ミツモリ</t>
    </rPh>
    <rPh sb="12" eb="14">
      <t>キンガク</t>
    </rPh>
    <phoneticPr fontId="4"/>
  </si>
  <si>
    <t>(１)受付</t>
    <rPh sb="3" eb="5">
      <t>ウケツケ</t>
    </rPh>
    <phoneticPr fontId="3"/>
  </si>
  <si>
    <t>(２)控室</t>
    <rPh sb="3" eb="5">
      <t>ヒカエシツ</t>
    </rPh>
    <phoneticPr fontId="3"/>
  </si>
  <si>
    <t>２．来場者アンケート</t>
    <rPh sb="2" eb="5">
      <t>ライジョウシャ</t>
    </rPh>
    <phoneticPr fontId="4"/>
  </si>
  <si>
    <t>１．他設営</t>
    <rPh sb="2" eb="3">
      <t>ホカ</t>
    </rPh>
    <rPh sb="3" eb="5">
      <t>セツエイ</t>
    </rPh>
    <phoneticPr fontId="3"/>
  </si>
  <si>
    <t>３．その他</t>
    <rPh sb="4" eb="5">
      <t>タ</t>
    </rPh>
    <phoneticPr fontId="4"/>
  </si>
  <si>
    <t>４．特別提案項目</t>
    <rPh sb="2" eb="4">
      <t>トクベツ</t>
    </rPh>
    <rPh sb="4" eb="6">
      <t>テイアン</t>
    </rPh>
    <rPh sb="6" eb="8">
      <t>コウモク</t>
    </rPh>
    <phoneticPr fontId="4"/>
  </si>
  <si>
    <t>５．諸経費</t>
    <rPh sb="2" eb="5">
      <t>ショケイヒ</t>
    </rPh>
    <phoneticPr fontId="4"/>
  </si>
  <si>
    <t>【５】伝統的工芸品月間全国大会　運営補助員費</t>
    <rPh sb="3" eb="5">
      <t>デントウ</t>
    </rPh>
    <rPh sb="5" eb="6">
      <t>テキ</t>
    </rPh>
    <rPh sb="6" eb="9">
      <t>コウゲイヒン</t>
    </rPh>
    <rPh sb="9" eb="11">
      <t>ゲッカン</t>
    </rPh>
    <rPh sb="11" eb="13">
      <t>ゼンコク</t>
    </rPh>
    <rPh sb="13" eb="15">
      <t>タイカイ</t>
    </rPh>
    <rPh sb="16" eb="18">
      <t>ウンエイ</t>
    </rPh>
    <rPh sb="18" eb="20">
      <t>ホジョ</t>
    </rPh>
    <rPh sb="20" eb="21">
      <t>イン</t>
    </rPh>
    <rPh sb="21" eb="22">
      <t>ヒ</t>
    </rPh>
    <phoneticPr fontId="4"/>
  </si>
  <si>
    <t>【５】運営補助員見積金額</t>
    <rPh sb="3" eb="5">
      <t>ウンエイ</t>
    </rPh>
    <rPh sb="5" eb="7">
      <t>ホジョ</t>
    </rPh>
    <rPh sb="7" eb="8">
      <t>イン</t>
    </rPh>
    <rPh sb="8" eb="10">
      <t>ミツモリ</t>
    </rPh>
    <rPh sb="10" eb="12">
      <t>キンガク</t>
    </rPh>
    <phoneticPr fontId="4"/>
  </si>
  <si>
    <t>染織品、箪笥等バックパネル付　サイズ変更可</t>
    <rPh sb="0" eb="2">
      <t>センショク</t>
    </rPh>
    <rPh sb="2" eb="3">
      <t>ヒン</t>
    </rPh>
    <rPh sb="4" eb="6">
      <t>タンス</t>
    </rPh>
    <rPh sb="6" eb="7">
      <t>トウ</t>
    </rPh>
    <rPh sb="13" eb="14">
      <t>ツキ</t>
    </rPh>
    <rPh sb="18" eb="20">
      <t>ヘンコウ</t>
    </rPh>
    <rPh sb="20" eb="2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</si>
</sst>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5">
    <font>
      <sz val="11"/>
      <color theme="1"/>
      <name val="ＭＳ Ｐゴシック"/>
      <family val="2"/>
      <charset val="128"/>
      <scheme val="minor"/>
    </font>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6"/>
      <name val="Osaka"/>
      <family val="3"/>
      <charset val="128"/>
    </font>
    <font>
      <sz val="9"/>
      <color theme="0"/>
      <name val="ＭＳ Ｐゴシック"/>
      <family val="3"/>
      <charset val="128"/>
    </font>
    <font>
      <sz val="12"/>
      <name val="ＭＳ Ｐゴシック"/>
      <family val="3"/>
      <charset val="128"/>
    </font>
    <font>
      <sz val="9"/>
      <color theme="1"/>
      <name val="ＭＳ Ｐゴシック"/>
      <family val="3"/>
      <charset val="128"/>
    </font>
    <font>
      <sz val="6"/>
      <name val="ＭＳ Ｐゴシック"/>
      <family val="3"/>
      <charset val="128"/>
    </font>
    <font>
      <sz val="9"/>
      <name val="MS UI Gothic"/>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8"/>
      <name val="ＭＳ Ｐゴシック"/>
      <family val="3"/>
      <charset val="128"/>
    </font>
    <font>
      <b/>
      <sz val="12"/>
      <color theme="1"/>
      <name val="ＭＳ Ｐゴシック"/>
      <family val="3"/>
      <charset val="128"/>
    </font>
    <font>
      <sz val="12"/>
      <name val="Osaka"/>
      <charset val="128"/>
    </font>
    <font>
      <sz val="10"/>
      <name val="ＭＳ Ｐゴシック"/>
      <family val="3"/>
      <charset val="128"/>
      <scheme val="minor"/>
    </font>
    <font>
      <sz val="9"/>
      <name val="ＭＳ Ｐゴシック"/>
      <family val="3"/>
      <charset val="128"/>
      <scheme val="minor"/>
    </font>
    <font>
      <b/>
      <sz val="9"/>
      <name val="ＭＳ Ｐゴシック"/>
      <family val="3"/>
      <charset val="128"/>
    </font>
    <font>
      <b/>
      <sz val="12"/>
      <name val="ＭＳ Ｐゴシック"/>
      <family val="3"/>
      <charset val="128"/>
    </font>
    <font>
      <sz val="11"/>
      <name val="ＭＳ Ｐゴシック"/>
      <family val="3"/>
      <charset val="128"/>
      <scheme val="minor"/>
    </font>
    <font>
      <sz val="9"/>
      <name val="ＭＳ ゴシック"/>
      <family val="3"/>
      <charset val="128"/>
    </font>
    <font>
      <sz val="10"/>
      <name val="ＭＳ Ｐゴシック"/>
      <family val="3"/>
      <charset val="128"/>
    </font>
    <font>
      <sz val="8"/>
      <name val="ＭＳ ゴシック"/>
      <family val="3"/>
      <charset val="128"/>
    </font>
    <font>
      <b/>
      <sz val="10"/>
      <name val="ＭＳ Ｐゴシック"/>
      <family val="3"/>
      <charset val="128"/>
      <scheme val="minor"/>
    </font>
  </fonts>
  <fills count="7">
    <fill>
      <patternFill patternType="none"/>
    </fill>
    <fill>
      <patternFill patternType="gray125"/>
    </fill>
    <fill>
      <patternFill patternType="solid">
        <fgColor theme="1"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78">
    <border>
      <left/>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thin">
        <color indexed="64"/>
      </top>
      <bottom style="thin">
        <color indexed="64"/>
      </bottom>
      <diagonal/>
    </border>
    <border>
      <left/>
      <right style="medium">
        <color indexed="64"/>
      </right>
      <top/>
      <bottom style="thin">
        <color indexed="64"/>
      </bottom>
      <diagonal/>
    </border>
    <border>
      <left/>
      <right/>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9" fontId="15" fillId="0" borderId="0" applyFont="0" applyFill="0" applyBorder="0" applyAlignment="0" applyProtection="0"/>
    <xf numFmtId="38" fontId="15" fillId="0" borderId="0" applyFont="0" applyFill="0" applyBorder="0" applyAlignment="0" applyProtection="0"/>
    <xf numFmtId="6" fontId="15" fillId="0" borderId="0" applyFont="0" applyFill="0" applyBorder="0" applyAlignment="0" applyProtection="0"/>
    <xf numFmtId="0" fontId="15" fillId="0" borderId="0"/>
  </cellStyleXfs>
  <cellXfs count="340">
    <xf numFmtId="0" fontId="0" fillId="0" borderId="0" xfId="0">
      <alignment vertical="center"/>
    </xf>
    <xf numFmtId="0" fontId="2" fillId="0" borderId="0" xfId="0" applyFont="1" applyAlignment="1">
      <alignment horizontal="center" vertical="center" shrinkToFit="1"/>
    </xf>
    <xf numFmtId="0" fontId="5" fillId="2" borderId="6" xfId="0" applyFont="1" applyFill="1" applyBorder="1" applyAlignment="1">
      <alignment horizontal="center" vertical="center" shrinkToFit="1"/>
    </xf>
    <xf numFmtId="176" fontId="2" fillId="0" borderId="8" xfId="0" applyNumberFormat="1" applyFont="1" applyBorder="1" applyAlignment="1">
      <alignment horizontal="right" vertical="center" shrinkToFit="1"/>
    </xf>
    <xf numFmtId="0" fontId="2" fillId="0" borderId="10" xfId="0" applyFont="1" applyBorder="1" applyAlignment="1">
      <alignment horizontal="left" vertical="center" wrapText="1" shrinkToFit="1"/>
    </xf>
    <xf numFmtId="3" fontId="2" fillId="0" borderId="10" xfId="0" applyNumberFormat="1" applyFont="1" applyBorder="1" applyAlignment="1">
      <alignment horizontal="right" vertical="center" shrinkToFit="1"/>
    </xf>
    <xf numFmtId="3" fontId="2" fillId="0" borderId="11" xfId="0" applyNumberFormat="1" applyFont="1" applyBorder="1" applyAlignment="1">
      <alignment horizontal="center" vertical="center" shrinkToFit="1"/>
    </xf>
    <xf numFmtId="176" fontId="2" fillId="0" borderId="12" xfId="0" applyNumberFormat="1" applyFont="1" applyBorder="1" applyAlignment="1">
      <alignment horizontal="right" vertical="center" shrinkToFit="1"/>
    </xf>
    <xf numFmtId="176" fontId="2" fillId="0" borderId="9" xfId="0" applyNumberFormat="1" applyFont="1" applyBorder="1" applyAlignment="1">
      <alignment horizontal="right" vertical="center" shrinkToFit="1"/>
    </xf>
    <xf numFmtId="0" fontId="2" fillId="0" borderId="10" xfId="0" applyFont="1" applyBorder="1" applyAlignment="1">
      <alignment horizontal="left" vertical="center" shrinkToFit="1"/>
    </xf>
    <xf numFmtId="176" fontId="2" fillId="0" borderId="10"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0" fontId="2" fillId="0" borderId="12" xfId="0" applyFont="1" applyBorder="1" applyAlignment="1">
      <alignment horizontal="left" vertical="center" shrinkToFit="1"/>
    </xf>
    <xf numFmtId="0" fontId="2" fillId="0" borderId="12" xfId="0" applyFont="1" applyBorder="1" applyAlignment="1">
      <alignment horizontal="left" vertical="center" wrapText="1" shrinkToFit="1"/>
    </xf>
    <xf numFmtId="176" fontId="2" fillId="0" borderId="15" xfId="0" applyNumberFormat="1" applyFont="1" applyBorder="1" applyAlignment="1">
      <alignment horizontal="right" vertical="center" shrinkToFit="1"/>
    </xf>
    <xf numFmtId="3" fontId="2" fillId="0" borderId="12"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3" fontId="2" fillId="0" borderId="13" xfId="0" applyNumberFormat="1" applyFont="1" applyBorder="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horizontal="center" shrinkToFit="1"/>
    </xf>
    <xf numFmtId="0" fontId="9" fillId="0" borderId="10" xfId="0" applyFont="1" applyBorder="1" applyAlignment="1">
      <alignment horizontal="left" vertical="center" wrapText="1" shrinkToFit="1"/>
    </xf>
    <xf numFmtId="3" fontId="2" fillId="0" borderId="10" xfId="0" applyNumberFormat="1" applyFont="1" applyBorder="1" applyAlignment="1">
      <alignment horizontal="center" vertical="center" shrinkToFit="1"/>
    </xf>
    <xf numFmtId="176" fontId="2" fillId="0" borderId="22" xfId="0" applyNumberFormat="1" applyFont="1" applyBorder="1" applyAlignment="1">
      <alignment horizontal="right" vertical="center" shrinkToFit="1"/>
    </xf>
    <xf numFmtId="176" fontId="2" fillId="0" borderId="24" xfId="0" applyNumberFormat="1" applyFont="1" applyBorder="1" applyAlignment="1">
      <alignment horizontal="right" vertical="center" shrinkToFit="1"/>
    </xf>
    <xf numFmtId="0" fontId="2" fillId="0" borderId="24" xfId="0" applyFont="1" applyBorder="1" applyAlignment="1">
      <alignment horizontal="left" vertical="center" shrinkToFit="1"/>
    </xf>
    <xf numFmtId="0" fontId="2" fillId="0" borderId="30" xfId="0" applyFont="1" applyBorder="1" applyAlignment="1">
      <alignment horizontal="center" vertical="center" shrinkToFit="1"/>
    </xf>
    <xf numFmtId="3" fontId="2" fillId="0" borderId="24" xfId="0" applyNumberFormat="1" applyFont="1" applyBorder="1" applyAlignment="1">
      <alignment horizontal="center" vertical="center" shrinkToFit="1"/>
    </xf>
    <xf numFmtId="0" fontId="2" fillId="0" borderId="26" xfId="0" applyFont="1" applyBorder="1" applyAlignment="1">
      <alignment horizontal="center" vertical="center" shrinkToFit="1"/>
    </xf>
    <xf numFmtId="3" fontId="2" fillId="4" borderId="10" xfId="0" applyNumberFormat="1" applyFont="1" applyFill="1" applyBorder="1" applyAlignment="1">
      <alignment horizontal="right" vertical="center" shrinkToFit="1"/>
    </xf>
    <xf numFmtId="3" fontId="2" fillId="4" borderId="10" xfId="0" applyNumberFormat="1" applyFont="1" applyFill="1" applyBorder="1" applyAlignment="1">
      <alignment horizontal="center" vertical="center" shrinkToFit="1"/>
    </xf>
    <xf numFmtId="3" fontId="2" fillId="4" borderId="22" xfId="0" applyNumberFormat="1" applyFont="1" applyFill="1" applyBorder="1" applyAlignment="1">
      <alignment horizontal="right" vertical="center" shrinkToFit="1"/>
    </xf>
    <xf numFmtId="3" fontId="2" fillId="4" borderId="22" xfId="0" applyNumberFormat="1" applyFont="1" applyFill="1" applyBorder="1" applyAlignment="1">
      <alignment horizontal="center" vertical="center" shrinkToFit="1"/>
    </xf>
    <xf numFmtId="0" fontId="2" fillId="4" borderId="24" xfId="0" applyFont="1" applyFill="1" applyBorder="1" applyAlignment="1">
      <alignment horizontal="left" vertical="center" shrinkToFit="1"/>
    </xf>
    <xf numFmtId="0" fontId="2" fillId="4" borderId="10" xfId="0" applyFont="1" applyFill="1" applyBorder="1" applyAlignment="1">
      <alignment horizontal="left" vertical="center" shrinkToFit="1"/>
    </xf>
    <xf numFmtId="0" fontId="2" fillId="0" borderId="28" xfId="0" applyFont="1" applyBorder="1" applyAlignment="1">
      <alignment horizontal="left" vertical="center" shrinkToFit="1"/>
    </xf>
    <xf numFmtId="176" fontId="2" fillId="0" borderId="26" xfId="0" applyNumberFormat="1" applyFont="1" applyBorder="1" applyAlignment="1">
      <alignment horizontal="right" vertical="center" shrinkToFit="1"/>
    </xf>
    <xf numFmtId="0" fontId="2" fillId="0" borderId="26" xfId="0" applyFont="1" applyBorder="1" applyAlignment="1">
      <alignment horizontal="left" vertical="center" wrapText="1" shrinkToFit="1"/>
    </xf>
    <xf numFmtId="0" fontId="2" fillId="0" borderId="24" xfId="0" applyFont="1" applyBorder="1" applyAlignment="1">
      <alignment vertical="center" shrinkToFit="1"/>
    </xf>
    <xf numFmtId="0" fontId="2" fillId="0" borderId="24" xfId="0" applyFont="1" applyBorder="1" applyAlignment="1">
      <alignment horizontal="center" vertical="center" shrinkToFit="1"/>
    </xf>
    <xf numFmtId="0" fontId="2" fillId="0" borderId="15" xfId="0" applyFont="1" applyBorder="1" applyAlignment="1">
      <alignment horizontal="left" vertical="center" shrinkToFit="1"/>
    </xf>
    <xf numFmtId="3" fontId="2" fillId="0" borderId="11" xfId="0" applyNumberFormat="1" applyFont="1" applyBorder="1" applyAlignment="1">
      <alignment horizontal="right" vertical="center" shrinkToFit="1"/>
    </xf>
    <xf numFmtId="38" fontId="5" fillId="2" borderId="6" xfId="1" applyFont="1" applyFill="1" applyBorder="1" applyAlignment="1">
      <alignment horizontal="center" vertical="center" shrinkToFit="1"/>
    </xf>
    <xf numFmtId="0" fontId="5" fillId="0" borderId="0" xfId="0" applyFont="1" applyAlignment="1">
      <alignment horizontal="center" vertical="center" shrinkToFit="1"/>
    </xf>
    <xf numFmtId="38" fontId="2" fillId="0" borderId="0" xfId="1" applyFont="1" applyAlignment="1">
      <alignment horizontal="center" vertical="center" shrinkToFit="1"/>
    </xf>
    <xf numFmtId="0" fontId="7" fillId="0" borderId="4" xfId="0" applyFont="1" applyBorder="1" applyAlignment="1">
      <alignment horizontal="center" vertical="center" shrinkToFit="1"/>
    </xf>
    <xf numFmtId="0" fontId="2" fillId="0" borderId="4" xfId="0" applyFont="1" applyBorder="1" applyAlignment="1">
      <alignment horizontal="center" vertical="center" shrinkToFit="1"/>
    </xf>
    <xf numFmtId="3" fontId="2" fillId="0" borderId="16" xfId="0" applyNumberFormat="1" applyFont="1" applyBorder="1" applyAlignment="1">
      <alignment horizontal="center" vertical="center" shrinkToFit="1"/>
    </xf>
    <xf numFmtId="176" fontId="2" fillId="0" borderId="14" xfId="0" applyNumberFormat="1" applyFont="1" applyBorder="1" applyAlignment="1">
      <alignment horizontal="right"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2" fillId="0" borderId="43" xfId="0" applyFont="1" applyBorder="1" applyAlignment="1">
      <alignment horizontal="right" vertical="center" shrinkToFit="1"/>
    </xf>
    <xf numFmtId="0" fontId="2" fillId="0" borderId="39"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7" xfId="0" applyFont="1" applyBorder="1" applyAlignment="1">
      <alignment horizontal="right" vertical="center" shrinkToFit="1"/>
    </xf>
    <xf numFmtId="0" fontId="13" fillId="0" borderId="47" xfId="0" applyFont="1" applyBorder="1" applyAlignment="1">
      <alignment horizontal="left" vertical="center" wrapText="1" shrinkToFit="1"/>
    </xf>
    <xf numFmtId="0" fontId="13" fillId="0" borderId="47"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50" xfId="0" applyFont="1" applyBorder="1" applyAlignment="1">
      <alignment horizontal="left" vertical="center" shrinkToFit="1"/>
    </xf>
    <xf numFmtId="0" fontId="2" fillId="0" borderId="52" xfId="0" applyFont="1" applyBorder="1" applyAlignment="1">
      <alignment horizontal="left" vertical="center" shrinkToFit="1"/>
    </xf>
    <xf numFmtId="0" fontId="2" fillId="0" borderId="56" xfId="0" applyFont="1" applyBorder="1" applyAlignment="1">
      <alignment horizontal="left" vertical="center" shrinkToFit="1"/>
    </xf>
    <xf numFmtId="0" fontId="2" fillId="0" borderId="53" xfId="0" applyFont="1" applyBorder="1" applyAlignment="1">
      <alignment horizontal="left" vertical="center" shrinkToFit="1"/>
    </xf>
    <xf numFmtId="0" fontId="2" fillId="0" borderId="56" xfId="0" quotePrefix="1" applyFont="1" applyBorder="1" applyAlignment="1">
      <alignment horizontal="center" vertical="center" shrinkToFit="1"/>
    </xf>
    <xf numFmtId="0" fontId="2" fillId="0" borderId="47" xfId="0" quotePrefix="1" applyFont="1" applyBorder="1" applyAlignment="1">
      <alignment horizontal="center" vertical="center" shrinkToFit="1"/>
    </xf>
    <xf numFmtId="0" fontId="2" fillId="0" borderId="3" xfId="0" quotePrefix="1"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51" xfId="0" applyFont="1" applyBorder="1" applyAlignment="1">
      <alignment horizontal="center" vertical="center" shrinkToFit="1"/>
    </xf>
    <xf numFmtId="56" fontId="2" fillId="0" borderId="39" xfId="0" applyNumberFormat="1" applyFont="1" applyBorder="1" applyAlignment="1">
      <alignment horizontal="left" vertical="center" shrinkToFit="1"/>
    </xf>
    <xf numFmtId="0" fontId="2" fillId="0" borderId="48" xfId="0" applyFont="1" applyBorder="1" applyAlignment="1">
      <alignment horizontal="right" vertical="center" shrinkToFit="1"/>
    </xf>
    <xf numFmtId="0" fontId="2" fillId="0" borderId="61" xfId="0" applyFont="1" applyBorder="1" applyAlignment="1">
      <alignment horizontal="left" vertical="center" shrinkToFit="1"/>
    </xf>
    <xf numFmtId="0" fontId="2" fillId="0" borderId="56" xfId="0" applyFont="1" applyBorder="1" applyAlignment="1">
      <alignment horizontal="right" vertical="center" shrinkToFit="1"/>
    </xf>
    <xf numFmtId="0" fontId="2" fillId="0" borderId="55" xfId="0" applyFont="1" applyBorder="1" applyAlignment="1">
      <alignment horizontal="left" vertical="center" shrinkToFit="1"/>
    </xf>
    <xf numFmtId="3" fontId="2" fillId="0" borderId="22" xfId="0" applyNumberFormat="1" applyFont="1" applyBorder="1" applyAlignment="1">
      <alignment horizontal="right" vertical="center" shrinkToFit="1"/>
    </xf>
    <xf numFmtId="3" fontId="2" fillId="0" borderId="22" xfId="0" applyNumberFormat="1" applyFont="1" applyBorder="1" applyAlignment="1">
      <alignment horizontal="center" vertical="center" shrinkToFit="1"/>
    </xf>
    <xf numFmtId="0" fontId="7"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10" xfId="0" applyFont="1" applyBorder="1" applyAlignment="1">
      <alignment horizontal="center" vertical="center" shrinkToFit="1"/>
    </xf>
    <xf numFmtId="0" fontId="7" fillId="0" borderId="62" xfId="0" applyFont="1" applyBorder="1" applyAlignment="1">
      <alignment horizontal="center" vertical="center" shrinkToFit="1"/>
    </xf>
    <xf numFmtId="38" fontId="7" fillId="0" borderId="38" xfId="1" applyFont="1" applyBorder="1" applyAlignment="1">
      <alignment horizontal="center" vertical="center" shrinkToFit="1"/>
    </xf>
    <xf numFmtId="0" fontId="7" fillId="0" borderId="63" xfId="0" applyFont="1" applyBorder="1" applyAlignment="1">
      <alignment horizontal="center" vertical="center" shrinkToFit="1"/>
    </xf>
    <xf numFmtId="0" fontId="16" fillId="0" borderId="10" xfId="2" applyFont="1" applyBorder="1" applyAlignment="1">
      <alignment vertical="center" shrinkToFit="1"/>
    </xf>
    <xf numFmtId="0" fontId="16" fillId="0" borderId="10" xfId="2" applyFont="1" applyBorder="1" applyAlignment="1">
      <alignment horizontal="center" vertical="center" shrinkToFit="1"/>
    </xf>
    <xf numFmtId="0" fontId="18" fillId="0" borderId="41" xfId="0" applyFont="1" applyBorder="1" applyAlignment="1">
      <alignment horizontal="right" vertical="center" shrinkToFit="1"/>
    </xf>
    <xf numFmtId="0" fontId="18" fillId="0" borderId="0" xfId="0" applyFont="1" applyAlignment="1">
      <alignment horizontal="center" vertical="center" shrinkToFit="1"/>
    </xf>
    <xf numFmtId="176" fontId="2" fillId="0" borderId="5" xfId="0" applyNumberFormat="1" applyFont="1" applyBorder="1" applyAlignment="1">
      <alignment horizontal="right" vertical="center" shrinkToFit="1"/>
    </xf>
    <xf numFmtId="0" fontId="2" fillId="0" borderId="15" xfId="0" applyFont="1" applyBorder="1" applyAlignment="1">
      <alignment horizontal="left" vertical="center" wrapText="1" shrinkToFit="1"/>
    </xf>
    <xf numFmtId="176" fontId="2" fillId="0" borderId="28" xfId="0" applyNumberFormat="1" applyFont="1" applyBorder="1" applyAlignment="1">
      <alignment horizontal="right" vertical="center" shrinkToFit="1"/>
    </xf>
    <xf numFmtId="3" fontId="2" fillId="0" borderId="26" xfId="0" applyNumberFormat="1" applyFont="1" applyBorder="1" applyAlignment="1">
      <alignment horizontal="right" vertical="center" shrinkToFit="1"/>
    </xf>
    <xf numFmtId="3" fontId="2" fillId="0" borderId="29" xfId="0" applyNumberFormat="1" applyFont="1" applyBorder="1" applyAlignment="1">
      <alignment horizontal="center" vertical="center" shrinkToFit="1"/>
    </xf>
    <xf numFmtId="0" fontId="2" fillId="0" borderId="50" xfId="0" applyFont="1" applyBorder="1" applyAlignment="1">
      <alignment horizontal="right" vertical="center" shrinkToFit="1"/>
    </xf>
    <xf numFmtId="0" fontId="2" fillId="0" borderId="10" xfId="0" applyFont="1" applyBorder="1" applyAlignment="1">
      <alignment horizontal="right" vertical="center" shrinkToFit="1"/>
    </xf>
    <xf numFmtId="3" fontId="2" fillId="0" borderId="12" xfId="0" applyNumberFormat="1" applyFont="1" applyBorder="1" applyAlignment="1">
      <alignment horizontal="center" vertical="center" shrinkToFit="1"/>
    </xf>
    <xf numFmtId="176" fontId="2" fillId="5" borderId="20" xfId="0" applyNumberFormat="1" applyFont="1" applyFill="1" applyBorder="1" applyAlignment="1">
      <alignment horizontal="right" vertical="center" shrinkToFit="1"/>
    </xf>
    <xf numFmtId="0" fontId="2" fillId="5" borderId="51" xfId="0" applyFont="1" applyFill="1" applyBorder="1" applyAlignment="1">
      <alignment horizontal="right" vertical="center" shrinkToFit="1"/>
    </xf>
    <xf numFmtId="0" fontId="2" fillId="5" borderId="60" xfId="0" applyFont="1" applyFill="1" applyBorder="1" applyAlignment="1">
      <alignment horizontal="right" vertical="center" shrinkToFit="1"/>
    </xf>
    <xf numFmtId="176" fontId="2" fillId="5" borderId="12" xfId="0" applyNumberFormat="1" applyFont="1" applyFill="1" applyBorder="1" applyAlignment="1">
      <alignment horizontal="right" vertical="center" shrinkToFit="1"/>
    </xf>
    <xf numFmtId="0" fontId="2" fillId="0" borderId="41" xfId="0" applyFont="1" applyBorder="1" applyAlignment="1">
      <alignment horizontal="right" vertical="center" shrinkToFit="1"/>
    </xf>
    <xf numFmtId="0" fontId="2" fillId="0" borderId="45" xfId="0" applyFont="1" applyBorder="1" applyAlignment="1">
      <alignment horizontal="left" vertical="center" shrinkToFit="1"/>
    </xf>
    <xf numFmtId="176" fontId="2" fillId="0" borderId="30" xfId="0" applyNumberFormat="1" applyFont="1" applyBorder="1" applyAlignment="1">
      <alignment horizontal="right" vertical="center" shrinkToFit="1"/>
    </xf>
    <xf numFmtId="176" fontId="2" fillId="0" borderId="32" xfId="0" applyNumberFormat="1" applyFont="1" applyBorder="1" applyAlignment="1">
      <alignment horizontal="left" vertical="center" shrinkToFit="1"/>
    </xf>
    <xf numFmtId="3" fontId="2" fillId="0" borderId="33"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38" fontId="2" fillId="0" borderId="10" xfId="1" applyFont="1" applyFill="1" applyBorder="1" applyAlignment="1">
      <alignment vertical="center" shrinkToFit="1"/>
    </xf>
    <xf numFmtId="38" fontId="2" fillId="0" borderId="31" xfId="1" applyFont="1" applyFill="1" applyBorder="1" applyAlignment="1">
      <alignment vertical="center" shrinkToFit="1"/>
    </xf>
    <xf numFmtId="0" fontId="2" fillId="0" borderId="50" xfId="0" applyFont="1" applyBorder="1" applyAlignment="1">
      <alignment vertical="center" shrinkToFit="1"/>
    </xf>
    <xf numFmtId="0" fontId="2" fillId="0" borderId="10" xfId="0" applyFont="1" applyBorder="1" applyAlignment="1">
      <alignment vertical="center" wrapText="1" shrinkToFit="1"/>
    </xf>
    <xf numFmtId="0" fontId="2" fillId="0" borderId="46" xfId="0" applyFont="1" applyBorder="1" applyAlignment="1">
      <alignment horizontal="left" vertical="center" shrinkToFit="1"/>
    </xf>
    <xf numFmtId="0" fontId="2" fillId="0" borderId="24" xfId="0" applyFont="1" applyBorder="1" applyAlignment="1">
      <alignment vertical="center" wrapText="1" shrinkToFit="1"/>
    </xf>
    <xf numFmtId="176" fontId="2" fillId="0" borderId="28" xfId="0" applyNumberFormat="1" applyFont="1" applyBorder="1" applyAlignment="1">
      <alignment horizontal="left" vertical="center" shrinkToFit="1"/>
    </xf>
    <xf numFmtId="3" fontId="2" fillId="0" borderId="29" xfId="0" applyNumberFormat="1" applyFont="1" applyBorder="1" applyAlignment="1">
      <alignment horizontal="right" vertical="center" shrinkToFit="1"/>
    </xf>
    <xf numFmtId="3" fontId="2" fillId="0" borderId="0" xfId="0" applyNumberFormat="1" applyFont="1" applyAlignment="1">
      <alignment horizontal="right" vertical="center" shrinkToFit="1"/>
    </xf>
    <xf numFmtId="3" fontId="2" fillId="0" borderId="26" xfId="0" applyNumberFormat="1"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left" shrinkToFit="1"/>
    </xf>
    <xf numFmtId="38" fontId="2" fillId="0" borderId="0" xfId="1" applyFont="1" applyAlignment="1">
      <alignment horizontal="left" vertical="center" shrinkToFit="1"/>
    </xf>
    <xf numFmtId="0" fontId="21" fillId="0" borderId="47" xfId="0" applyFont="1" applyBorder="1" applyAlignment="1">
      <alignment horizontal="left" vertical="center" shrinkToFit="1"/>
    </xf>
    <xf numFmtId="3" fontId="21" fillId="0" borderId="10" xfId="0" applyNumberFormat="1" applyFont="1" applyBorder="1" applyAlignment="1">
      <alignment horizontal="center" vertical="center" shrinkToFit="1"/>
    </xf>
    <xf numFmtId="176" fontId="21" fillId="0" borderId="10" xfId="0" applyNumberFormat="1" applyFont="1" applyBorder="1" applyAlignment="1">
      <alignment horizontal="right" vertical="center" shrinkToFit="1"/>
    </xf>
    <xf numFmtId="0" fontId="2" fillId="5" borderId="41" xfId="0" applyFont="1" applyFill="1" applyBorder="1" applyAlignment="1">
      <alignment horizontal="right" vertical="center" shrinkToFit="1"/>
    </xf>
    <xf numFmtId="0" fontId="18" fillId="4" borderId="24" xfId="0" applyFont="1" applyFill="1" applyBorder="1" applyAlignment="1">
      <alignment vertical="center" shrinkToFit="1"/>
    </xf>
    <xf numFmtId="176" fontId="18" fillId="0" borderId="24" xfId="0" applyNumberFormat="1" applyFont="1" applyBorder="1" applyAlignment="1">
      <alignment horizontal="right" vertical="center" shrinkToFit="1"/>
    </xf>
    <xf numFmtId="176" fontId="18" fillId="5" borderId="6" xfId="0" applyNumberFormat="1" applyFont="1" applyFill="1" applyBorder="1" applyAlignment="1">
      <alignment horizontal="right" vertical="center" shrinkToFit="1"/>
    </xf>
    <xf numFmtId="176" fontId="18" fillId="0" borderId="9" xfId="0" applyNumberFormat="1" applyFont="1" applyBorder="1" applyAlignment="1">
      <alignment vertical="center" shrinkToFit="1"/>
    </xf>
    <xf numFmtId="0" fontId="18" fillId="4" borderId="55" xfId="0" applyFont="1" applyFill="1" applyBorder="1" applyAlignment="1">
      <alignment vertical="center" shrinkToFit="1"/>
    </xf>
    <xf numFmtId="0" fontId="18" fillId="0" borderId="56" xfId="0" applyFont="1" applyBorder="1" applyAlignment="1">
      <alignment horizontal="right" vertical="center" shrinkToFit="1"/>
    </xf>
    <xf numFmtId="0" fontId="2" fillId="0" borderId="49" xfId="0" applyFont="1" applyBorder="1" applyAlignment="1">
      <alignment horizontal="left" vertical="center" shrinkToFit="1"/>
    </xf>
    <xf numFmtId="0" fontId="2" fillId="4" borderId="55" xfId="0" applyFont="1" applyFill="1" applyBorder="1" applyAlignment="1">
      <alignment horizontal="left" vertical="center" shrinkToFit="1"/>
    </xf>
    <xf numFmtId="0" fontId="2" fillId="4" borderId="39" xfId="0" applyFont="1" applyFill="1" applyBorder="1" applyAlignment="1">
      <alignment horizontal="left" vertical="center" shrinkToFit="1"/>
    </xf>
    <xf numFmtId="0" fontId="2" fillId="0" borderId="64" xfId="0" applyFont="1" applyBorder="1" applyAlignment="1">
      <alignment horizontal="left" vertical="center" shrinkToFit="1"/>
    </xf>
    <xf numFmtId="176" fontId="2" fillId="0" borderId="33" xfId="0" applyNumberFormat="1" applyFont="1" applyBorder="1" applyAlignment="1">
      <alignment horizontal="right" vertical="center" shrinkToFit="1"/>
    </xf>
    <xf numFmtId="0" fontId="2" fillId="0" borderId="70" xfId="0" applyFont="1" applyBorder="1" applyAlignment="1">
      <alignment horizontal="center" vertical="center" shrinkToFit="1"/>
    </xf>
    <xf numFmtId="176" fontId="2" fillId="6" borderId="20" xfId="0" applyNumberFormat="1" applyFont="1" applyFill="1" applyBorder="1" applyAlignment="1">
      <alignment horizontal="right" vertical="center" shrinkToFit="1"/>
    </xf>
    <xf numFmtId="0" fontId="2" fillId="6" borderId="51" xfId="0" applyFont="1" applyFill="1" applyBorder="1" applyAlignment="1">
      <alignment horizontal="right" vertical="center" shrinkToFit="1"/>
    </xf>
    <xf numFmtId="0" fontId="22" fillId="0" borderId="39" xfId="0" applyFont="1" applyBorder="1" applyAlignment="1">
      <alignment horizontal="left" vertical="center" shrinkToFit="1"/>
    </xf>
    <xf numFmtId="0" fontId="16" fillId="0" borderId="39" xfId="2" applyFont="1" applyBorder="1" applyAlignment="1">
      <alignment vertical="center" shrinkToFit="1"/>
    </xf>
    <xf numFmtId="0" fontId="16" fillId="0" borderId="47" xfId="2" applyFont="1" applyBorder="1" applyAlignment="1">
      <alignment vertical="center" shrinkToFit="1"/>
    </xf>
    <xf numFmtId="56" fontId="22" fillId="0" borderId="39" xfId="0" applyNumberFormat="1" applyFont="1" applyBorder="1" applyAlignment="1">
      <alignment horizontal="left" vertical="center" shrinkToFit="1"/>
    </xf>
    <xf numFmtId="0" fontId="22" fillId="0" borderId="10" xfId="0" applyFont="1" applyBorder="1" applyAlignment="1">
      <alignment horizontal="left" vertical="center" wrapText="1" shrinkToFit="1"/>
    </xf>
    <xf numFmtId="3" fontId="22" fillId="0" borderId="11" xfId="0" applyNumberFormat="1" applyFont="1" applyBorder="1" applyAlignment="1">
      <alignment horizontal="center" vertical="center" shrinkToFit="1"/>
    </xf>
    <xf numFmtId="176" fontId="22" fillId="0" borderId="10" xfId="0" applyNumberFormat="1" applyFont="1" applyBorder="1" applyAlignment="1">
      <alignment horizontal="right" vertical="center" shrinkToFit="1"/>
    </xf>
    <xf numFmtId="0" fontId="22" fillId="0" borderId="48" xfId="0" applyFont="1" applyBorder="1" applyAlignment="1">
      <alignment horizontal="left" vertical="center" shrinkToFit="1"/>
    </xf>
    <xf numFmtId="0" fontId="17" fillId="0" borderId="47" xfId="2" applyFont="1" applyBorder="1" applyAlignment="1">
      <alignment vertical="center" wrapText="1" shrinkToFit="1"/>
    </xf>
    <xf numFmtId="0" fontId="16" fillId="0" borderId="6" xfId="2" applyFont="1" applyBorder="1" applyAlignment="1">
      <alignment vertical="center" shrinkToFit="1"/>
    </xf>
    <xf numFmtId="0" fontId="16" fillId="0" borderId="41" xfId="2" applyFont="1" applyBorder="1" applyAlignment="1">
      <alignment vertical="center" shrinkToFit="1"/>
    </xf>
    <xf numFmtId="3" fontId="2" fillId="4" borderId="12" xfId="0" applyNumberFormat="1" applyFont="1" applyFill="1" applyBorder="1" applyAlignment="1">
      <alignment horizontal="right" vertical="center" shrinkToFit="1"/>
    </xf>
    <xf numFmtId="3" fontId="2" fillId="4" borderId="12" xfId="0" applyNumberFormat="1" applyFont="1" applyFill="1" applyBorder="1" applyAlignment="1">
      <alignment horizontal="center" vertical="center" shrinkToFit="1"/>
    </xf>
    <xf numFmtId="0" fontId="2" fillId="0" borderId="52" xfId="0" quotePrefix="1" applyFont="1" applyBorder="1" applyAlignment="1">
      <alignment horizontal="center" vertical="center" shrinkToFit="1"/>
    </xf>
    <xf numFmtId="0" fontId="11" fillId="4" borderId="1" xfId="2" applyFont="1" applyFill="1" applyBorder="1" applyAlignment="1">
      <alignment vertical="center" shrinkToFit="1"/>
    </xf>
    <xf numFmtId="0" fontId="11" fillId="4" borderId="4" xfId="2" applyFont="1" applyFill="1" applyBorder="1" applyAlignment="1">
      <alignment vertical="center" shrinkToFit="1"/>
    </xf>
    <xf numFmtId="0" fontId="18" fillId="5" borderId="64" xfId="0" applyFont="1" applyFill="1" applyBorder="1" applyAlignment="1">
      <alignment horizontal="left" vertical="center" shrinkToFit="1"/>
    </xf>
    <xf numFmtId="0" fontId="2" fillId="0" borderId="0" xfId="0" applyFont="1" applyAlignment="1">
      <alignment vertical="center" shrinkToFit="1"/>
    </xf>
    <xf numFmtId="0" fontId="16" fillId="0" borderId="26" xfId="2" applyFont="1" applyBorder="1" applyAlignment="1">
      <alignment vertical="center" shrinkToFit="1"/>
    </xf>
    <xf numFmtId="0" fontId="18" fillId="5" borderId="54" xfId="0" applyFont="1" applyFill="1" applyBorder="1" applyAlignment="1">
      <alignment horizontal="left" vertical="center" shrinkToFit="1"/>
    </xf>
    <xf numFmtId="3" fontId="2" fillId="0" borderId="15" xfId="0" applyNumberFormat="1" applyFont="1" applyBorder="1" applyAlignment="1">
      <alignment horizontal="right" vertical="center" shrinkToFit="1"/>
    </xf>
    <xf numFmtId="0" fontId="2" fillId="5" borderId="17" xfId="0" applyFont="1" applyFill="1" applyBorder="1" applyAlignment="1">
      <alignment vertical="center" wrapText="1" shrinkToFit="1"/>
    </xf>
    <xf numFmtId="38" fontId="2" fillId="5" borderId="19" xfId="1" applyFont="1" applyFill="1" applyBorder="1" applyAlignment="1">
      <alignment vertical="center" shrinkToFit="1"/>
    </xf>
    <xf numFmtId="176" fontId="17" fillId="5" borderId="20" xfId="2" applyNumberFormat="1" applyFont="1" applyFill="1" applyBorder="1">
      <alignment vertical="center"/>
    </xf>
    <xf numFmtId="176" fontId="17" fillId="5" borderId="17" xfId="2" applyNumberFormat="1" applyFont="1" applyFill="1" applyBorder="1">
      <alignment vertical="center"/>
    </xf>
    <xf numFmtId="0" fontId="20" fillId="5" borderId="51" xfId="2" applyFont="1" applyFill="1" applyBorder="1">
      <alignment vertical="center"/>
    </xf>
    <xf numFmtId="176" fontId="2" fillId="0" borderId="10" xfId="0" applyNumberFormat="1" applyFont="1" applyBorder="1" applyAlignment="1">
      <alignment horizontal="left" vertical="center" shrinkToFit="1"/>
    </xf>
    <xf numFmtId="0" fontId="2" fillId="0" borderId="74" xfId="0" applyFont="1" applyBorder="1" applyAlignment="1">
      <alignment horizontal="left" vertical="center" shrinkToFit="1"/>
    </xf>
    <xf numFmtId="176" fontId="2" fillId="0" borderId="1" xfId="0" applyNumberFormat="1" applyFont="1" applyBorder="1" applyAlignment="1">
      <alignment horizontal="left" vertical="center" shrinkToFit="1"/>
    </xf>
    <xf numFmtId="0" fontId="18" fillId="0" borderId="49" xfId="0" applyFont="1" applyBorder="1" applyAlignment="1">
      <alignment vertical="center" shrinkToFit="1"/>
    </xf>
    <xf numFmtId="0" fontId="18" fillId="0" borderId="5" xfId="0" applyFont="1" applyBorder="1" applyAlignment="1">
      <alignment vertical="center" shrinkToFit="1"/>
    </xf>
    <xf numFmtId="0" fontId="2" fillId="0" borderId="25" xfId="0" applyFont="1" applyBorder="1" applyAlignment="1">
      <alignment horizontal="center" vertical="center" wrapText="1" shrinkToFit="1"/>
    </xf>
    <xf numFmtId="0" fontId="2" fillId="0" borderId="24" xfId="0" applyFont="1" applyBorder="1" applyAlignment="1">
      <alignment horizontal="center" vertical="center" wrapText="1" shrinkToFit="1"/>
    </xf>
    <xf numFmtId="0" fontId="2" fillId="0" borderId="77" xfId="0" applyFont="1" applyBorder="1" applyAlignment="1">
      <alignment horizontal="left" vertical="center" shrinkToFit="1"/>
    </xf>
    <xf numFmtId="3" fontId="2" fillId="0" borderId="6" xfId="0" applyNumberFormat="1" applyFont="1" applyBorder="1" applyAlignment="1">
      <alignment horizontal="right" vertical="center" shrinkToFit="1"/>
    </xf>
    <xf numFmtId="3" fontId="2" fillId="0" borderId="6" xfId="0" applyNumberFormat="1" applyFont="1" applyBorder="1" applyAlignment="1">
      <alignment horizontal="center" vertical="center" shrinkToFit="1"/>
    </xf>
    <xf numFmtId="0" fontId="2" fillId="0" borderId="24" xfId="0" applyFont="1" applyBorder="1" applyAlignment="1">
      <alignment horizontal="left" vertical="center" wrapText="1" shrinkToFit="1"/>
    </xf>
    <xf numFmtId="0" fontId="22" fillId="0" borderId="61" xfId="0" applyFont="1" applyBorder="1" applyAlignment="1">
      <alignment horizontal="left" vertical="center" shrinkToFit="1"/>
    </xf>
    <xf numFmtId="0" fontId="2" fillId="0" borderId="39" xfId="0" applyFont="1" applyBorder="1" applyAlignment="1">
      <alignment horizontal="left" vertical="center" indent="1" shrinkToFit="1"/>
    </xf>
    <xf numFmtId="0" fontId="2" fillId="0" borderId="49" xfId="0" applyFont="1" applyBorder="1" applyAlignment="1">
      <alignment horizontal="left" vertical="center" indent="1" shrinkToFit="1"/>
    </xf>
    <xf numFmtId="0" fontId="2" fillId="0" borderId="46" xfId="0" applyFont="1" applyBorder="1" applyAlignment="1">
      <alignment horizontal="left" vertical="center" indent="1" shrinkToFit="1"/>
    </xf>
    <xf numFmtId="0" fontId="2" fillId="0" borderId="68" xfId="0" applyFont="1" applyBorder="1" applyAlignment="1">
      <alignment horizontal="left" vertical="center" indent="1" shrinkToFit="1"/>
    </xf>
    <xf numFmtId="0" fontId="2" fillId="0" borderId="53" xfId="0" applyFont="1" applyBorder="1" applyAlignment="1">
      <alignment horizontal="left" vertical="center" indent="1" shrinkToFit="1"/>
    </xf>
    <xf numFmtId="0" fontId="13" fillId="0" borderId="12" xfId="0" applyFont="1" applyBorder="1" applyAlignment="1">
      <alignment horizontal="left" vertical="center" wrapText="1" shrinkToFit="1"/>
    </xf>
    <xf numFmtId="0" fontId="13" fillId="0" borderId="48" xfId="0" applyFont="1" applyBorder="1" applyAlignment="1">
      <alignment vertical="center" wrapText="1" shrinkToFit="1"/>
    </xf>
    <xf numFmtId="0" fontId="2" fillId="0" borderId="24" xfId="0" applyFont="1" applyBorder="1" applyAlignment="1">
      <alignment horizontal="center" vertical="center" shrinkToFit="1"/>
    </xf>
    <xf numFmtId="0" fontId="18" fillId="0" borderId="13"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2" fillId="0" borderId="0" xfId="0" applyFont="1" applyAlignment="1">
      <alignment horizontal="left" vertical="center" wrapText="1" shrinkToFit="1"/>
    </xf>
    <xf numFmtId="0" fontId="18" fillId="5" borderId="54" xfId="0" applyFont="1" applyFill="1" applyBorder="1" applyAlignment="1">
      <alignment horizontal="left" vertical="center" shrinkToFit="1"/>
    </xf>
    <xf numFmtId="0" fontId="18" fillId="5" borderId="17" xfId="0" applyFont="1" applyFill="1" applyBorder="1" applyAlignment="1">
      <alignment horizontal="left"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2" fillId="5" borderId="65" xfId="0" applyFont="1" applyFill="1" applyBorder="1" applyAlignment="1">
      <alignment horizontal="center" vertical="center" wrapText="1" shrinkToFit="1"/>
    </xf>
    <xf numFmtId="0" fontId="2" fillId="5" borderId="66" xfId="0" applyFont="1" applyFill="1" applyBorder="1" applyAlignment="1">
      <alignment horizontal="center" vertical="center" wrapText="1" shrinkToFit="1"/>
    </xf>
    <xf numFmtId="0" fontId="2" fillId="5" borderId="67" xfId="0" applyFont="1" applyFill="1" applyBorder="1" applyAlignment="1">
      <alignment horizontal="center" vertical="center" wrapText="1" shrinkToFit="1"/>
    </xf>
    <xf numFmtId="0" fontId="18" fillId="5" borderId="44" xfId="0" applyFont="1" applyFill="1" applyBorder="1" applyAlignment="1">
      <alignment vertical="center" shrinkToFit="1"/>
    </xf>
    <xf numFmtId="0" fontId="18" fillId="5" borderId="32" xfId="0" applyFont="1" applyFill="1" applyBorder="1" applyAlignment="1">
      <alignment vertical="center" shrinkToFit="1"/>
    </xf>
    <xf numFmtId="0" fontId="2" fillId="5" borderId="33" xfId="0" applyFont="1" applyFill="1" applyBorder="1" applyAlignment="1">
      <alignment horizontal="center" vertical="center" wrapText="1" shrinkToFit="1"/>
    </xf>
    <xf numFmtId="0" fontId="2" fillId="5" borderId="34" xfId="0" applyFont="1" applyFill="1" applyBorder="1" applyAlignment="1">
      <alignment horizontal="center" vertical="center" wrapText="1" shrinkToFit="1"/>
    </xf>
    <xf numFmtId="0" fontId="2" fillId="5" borderId="32" xfId="0" applyFont="1" applyFill="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6" xfId="0" applyFont="1" applyBorder="1" applyAlignment="1">
      <alignment horizontal="center" vertical="center" shrinkToFit="1"/>
    </xf>
    <xf numFmtId="0" fontId="12" fillId="4" borderId="42"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2" fillId="5" borderId="18" xfId="0" applyFont="1" applyFill="1" applyBorder="1" applyAlignment="1">
      <alignment horizontal="center" vertical="center" wrapText="1" shrinkToFit="1"/>
    </xf>
    <xf numFmtId="0" fontId="2" fillId="5" borderId="17" xfId="0" applyFont="1" applyFill="1" applyBorder="1" applyAlignment="1">
      <alignment horizontal="center" vertical="center" wrapText="1" shrinkToFit="1"/>
    </xf>
    <xf numFmtId="0" fontId="2" fillId="5" borderId="19" xfId="0" applyFont="1" applyFill="1" applyBorder="1" applyAlignment="1">
      <alignment horizontal="center" vertical="center" wrapText="1" shrinkToFit="1"/>
    </xf>
    <xf numFmtId="0" fontId="2" fillId="4" borderId="4" xfId="0" applyFont="1" applyFill="1" applyBorder="1" applyAlignment="1">
      <alignment vertical="center" shrinkToFit="1"/>
    </xf>
    <xf numFmtId="0" fontId="2" fillId="4" borderId="22" xfId="0" applyFont="1" applyFill="1" applyBorder="1" applyAlignment="1">
      <alignment vertical="center" shrinkToFit="1"/>
    </xf>
    <xf numFmtId="0" fontId="2" fillId="0" borderId="21" xfId="0" applyFont="1" applyBorder="1" applyAlignment="1">
      <alignment horizontal="left" vertical="center" shrinkToFit="1"/>
    </xf>
    <xf numFmtId="0" fontId="18" fillId="5" borderId="19" xfId="0" applyFont="1" applyFill="1" applyBorder="1" applyAlignment="1">
      <alignment horizontal="left" vertical="center" shrinkToFit="1"/>
    </xf>
    <xf numFmtId="0" fontId="2" fillId="0" borderId="0" xfId="0" applyFont="1" applyAlignment="1">
      <alignment horizontal="left" vertical="center" shrinkToFit="1"/>
    </xf>
    <xf numFmtId="0" fontId="2" fillId="0" borderId="54" xfId="0" applyFont="1" applyBorder="1" applyAlignment="1">
      <alignment horizontal="center" vertical="center" shrinkToFit="1"/>
    </xf>
    <xf numFmtId="0" fontId="6" fillId="0" borderId="19" xfId="0" applyFont="1" applyBorder="1" applyAlignment="1">
      <alignment horizontal="center" vertical="center" shrinkToFit="1"/>
    </xf>
    <xf numFmtId="0" fontId="2" fillId="0" borderId="4" xfId="0" applyFont="1" applyBorder="1" applyAlignment="1">
      <alignment vertical="center" shrinkToFit="1"/>
    </xf>
    <xf numFmtId="0" fontId="2" fillId="0" borderId="22" xfId="0" applyFont="1" applyBorder="1" applyAlignment="1">
      <alignment vertical="center" shrinkToFit="1"/>
    </xf>
    <xf numFmtId="0" fontId="19" fillId="5" borderId="17" xfId="0" applyFont="1" applyFill="1" applyBorder="1" applyAlignment="1">
      <alignment horizontal="center" vertical="center" shrinkToFit="1"/>
    </xf>
    <xf numFmtId="0" fontId="22" fillId="0" borderId="0" xfId="0" applyFont="1" applyAlignment="1">
      <alignment horizontal="left" vertical="center" wrapText="1" shrinkToFit="1"/>
    </xf>
    <xf numFmtId="0" fontId="22" fillId="0" borderId="21" xfId="0" applyFont="1" applyBorder="1" applyAlignment="1">
      <alignment horizontal="left" vertical="center" shrinkToFit="1"/>
    </xf>
    <xf numFmtId="0" fontId="2" fillId="0" borderId="44"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18" fillId="6" borderId="54" xfId="0" applyFont="1" applyFill="1" applyBorder="1" applyAlignment="1">
      <alignment horizontal="left" vertical="center" shrinkToFit="1"/>
    </xf>
    <xf numFmtId="0" fontId="18" fillId="6" borderId="17" xfId="0" applyFont="1" applyFill="1" applyBorder="1" applyAlignment="1">
      <alignment horizontal="left" vertical="center" shrinkToFit="1"/>
    </xf>
    <xf numFmtId="0" fontId="2" fillId="4" borderId="54" xfId="0" applyFont="1" applyFill="1" applyBorder="1" applyAlignment="1">
      <alignment horizontal="center" vertical="center" shrinkToFit="1"/>
    </xf>
    <xf numFmtId="0" fontId="6" fillId="4" borderId="19" xfId="0" applyFont="1" applyFill="1" applyBorder="1" applyAlignment="1">
      <alignment horizontal="center" vertical="center" shrinkToFit="1"/>
    </xf>
    <xf numFmtId="0" fontId="2" fillId="0" borderId="75"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7" xfId="0" applyFont="1" applyBorder="1" applyAlignment="1">
      <alignment horizontal="center" vertical="center" shrinkToFit="1"/>
    </xf>
    <xf numFmtId="0" fontId="18" fillId="5" borderId="44" xfId="0" applyFont="1" applyFill="1" applyBorder="1" applyAlignment="1">
      <alignment horizontal="left" vertical="center" shrinkToFit="1"/>
    </xf>
    <xf numFmtId="0" fontId="18" fillId="5" borderId="34" xfId="0" applyFont="1" applyFill="1" applyBorder="1" applyAlignment="1">
      <alignment horizontal="left" vertical="center" shrinkToFit="1"/>
    </xf>
    <xf numFmtId="0" fontId="14" fillId="0" borderId="27"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2" xfId="0" applyFont="1" applyBorder="1" applyAlignment="1">
      <alignment horizontal="center" vertical="center" shrinkToFit="1"/>
    </xf>
    <xf numFmtId="0" fontId="18" fillId="5" borderId="46" xfId="0" applyFont="1" applyFill="1" applyBorder="1" applyAlignment="1">
      <alignment vertical="center" shrinkToFit="1"/>
    </xf>
    <xf numFmtId="0" fontId="18" fillId="5" borderId="5" xfId="0" applyFont="1" applyFill="1" applyBorder="1" applyAlignment="1">
      <alignment vertical="center" shrinkToFit="1"/>
    </xf>
    <xf numFmtId="0" fontId="21" fillId="0" borderId="39" xfId="0" applyFont="1" applyBorder="1" applyAlignment="1">
      <alignment horizontal="left" vertical="center" indent="1" shrinkToFit="1"/>
    </xf>
    <xf numFmtId="0" fontId="23" fillId="0" borderId="10" xfId="0" applyFont="1" applyBorder="1" applyAlignment="1">
      <alignment horizontal="left" vertical="center" wrapText="1" shrinkToFit="1"/>
    </xf>
    <xf numFmtId="3" fontId="21" fillId="0" borderId="10" xfId="0" applyNumberFormat="1" applyFont="1" applyBorder="1" applyAlignment="1">
      <alignment horizontal="right" vertical="center" shrinkToFit="1"/>
    </xf>
    <xf numFmtId="0" fontId="2" fillId="5" borderId="51" xfId="0" applyFont="1" applyFill="1" applyBorder="1" applyAlignment="1">
      <alignment vertical="center" shrinkToFit="1"/>
    </xf>
    <xf numFmtId="38" fontId="2" fillId="5" borderId="20" xfId="1" applyFont="1" applyFill="1" applyBorder="1" applyAlignment="1">
      <alignment vertical="center" shrinkToFit="1"/>
    </xf>
    <xf numFmtId="0" fontId="2" fillId="0" borderId="47" xfId="0" applyFont="1" applyBorder="1" applyAlignment="1">
      <alignment vertical="center" shrinkToFit="1"/>
    </xf>
    <xf numFmtId="0" fontId="2" fillId="0" borderId="10" xfId="0" applyFont="1" applyBorder="1" applyAlignment="1">
      <alignment vertical="center" shrinkToFit="1"/>
    </xf>
    <xf numFmtId="0" fontId="13" fillId="0" borderId="47" xfId="0" applyFont="1" applyBorder="1" applyAlignment="1">
      <alignment vertical="center" wrapText="1" shrinkToFit="1"/>
    </xf>
    <xf numFmtId="0" fontId="2" fillId="0" borderId="34" xfId="0" applyFont="1" applyBorder="1" applyAlignment="1">
      <alignment horizontal="left" vertical="center" shrinkToFit="1"/>
    </xf>
    <xf numFmtId="0" fontId="2" fillId="0" borderId="33" xfId="0" applyFont="1" applyBorder="1" applyAlignment="1">
      <alignment horizontal="right" vertical="center" shrinkToFit="1"/>
    </xf>
    <xf numFmtId="0" fontId="2" fillId="0" borderId="28" xfId="0" applyFont="1" applyBorder="1" applyAlignment="1">
      <alignment horizontal="center" vertical="center" shrinkToFit="1"/>
    </xf>
    <xf numFmtId="0" fontId="2" fillId="0" borderId="45" xfId="0" applyFont="1" applyBorder="1" applyAlignment="1">
      <alignment vertical="center" wrapText="1" shrinkToFit="1"/>
    </xf>
    <xf numFmtId="0" fontId="20" fillId="5" borderId="34" xfId="2" applyFont="1" applyFill="1" applyBorder="1">
      <alignment vertical="center"/>
    </xf>
    <xf numFmtId="0" fontId="20" fillId="5" borderId="45" xfId="2" applyFont="1" applyFill="1" applyBorder="1">
      <alignment vertical="center"/>
    </xf>
    <xf numFmtId="0" fontId="2" fillId="0" borderId="52" xfId="0" applyFont="1" applyBorder="1" applyAlignment="1">
      <alignment vertical="center" shrinkToFit="1"/>
    </xf>
    <xf numFmtId="0" fontId="16" fillId="6" borderId="18" xfId="2" applyFont="1" applyFill="1" applyBorder="1" applyAlignment="1">
      <alignment horizontal="center" vertical="center" shrinkToFit="1"/>
    </xf>
    <xf numFmtId="0" fontId="16" fillId="6" borderId="17" xfId="2" applyFont="1" applyFill="1" applyBorder="1" applyAlignment="1">
      <alignment horizontal="center" vertical="center" shrinkToFit="1"/>
    </xf>
    <xf numFmtId="0" fontId="22" fillId="0" borderId="55" xfId="0" applyFont="1" applyBorder="1" applyAlignment="1">
      <alignment horizontal="left" vertical="center" shrinkToFit="1"/>
    </xf>
    <xf numFmtId="0" fontId="22" fillId="0" borderId="49" xfId="0" applyFont="1" applyBorder="1" applyAlignment="1">
      <alignment horizontal="left" vertical="center" shrinkToFit="1"/>
    </xf>
    <xf numFmtId="0" fontId="9" fillId="0" borderId="15" xfId="0" applyFont="1" applyBorder="1" applyAlignment="1">
      <alignment horizontal="center" vertical="center" wrapText="1" shrinkToFit="1"/>
    </xf>
    <xf numFmtId="0" fontId="16" fillId="0" borderId="12" xfId="2" applyFont="1" applyBorder="1" applyAlignment="1">
      <alignment vertical="center" shrinkToFit="1"/>
    </xf>
    <xf numFmtId="0" fontId="16" fillId="0" borderId="12" xfId="2" applyFont="1" applyBorder="1" applyAlignment="1">
      <alignment horizontal="center" vertical="center" shrinkToFit="1"/>
    </xf>
    <xf numFmtId="0" fontId="9" fillId="0" borderId="12" xfId="0" applyFont="1" applyBorder="1" applyAlignment="1">
      <alignment horizontal="center" vertical="center" wrapText="1" shrinkToFit="1"/>
    </xf>
    <xf numFmtId="3" fontId="22" fillId="0" borderId="10" xfId="0" applyNumberFormat="1" applyFont="1" applyBorder="1" applyAlignment="1">
      <alignment horizontal="right" vertical="center" shrinkToFit="1"/>
    </xf>
    <xf numFmtId="0" fontId="16" fillId="0" borderId="1" xfId="2" applyFont="1" applyBorder="1" applyAlignment="1">
      <alignment vertical="center" shrinkToFit="1"/>
    </xf>
    <xf numFmtId="0" fontId="22" fillId="0" borderId="64" xfId="0" applyFont="1" applyBorder="1" applyAlignment="1">
      <alignment horizontal="left" vertical="center" shrinkToFit="1"/>
    </xf>
    <xf numFmtId="0" fontId="24" fillId="6" borderId="71" xfId="2" applyFont="1" applyFill="1" applyBorder="1" applyAlignment="1">
      <alignment vertical="center" shrinkToFit="1"/>
    </xf>
    <xf numFmtId="0" fontId="16" fillId="6" borderId="20" xfId="2" applyFont="1" applyFill="1" applyBorder="1" applyAlignment="1">
      <alignment vertical="center" shrinkToFit="1"/>
    </xf>
    <xf numFmtId="0" fontId="16" fillId="6" borderId="51" xfId="2" applyFont="1" applyFill="1" applyBorder="1" applyAlignment="1">
      <alignment vertical="center" shrinkToFit="1"/>
    </xf>
    <xf numFmtId="0" fontId="16" fillId="0" borderId="55" xfId="2" applyFont="1" applyBorder="1" applyAlignment="1">
      <alignment vertical="center" shrinkToFit="1"/>
    </xf>
    <xf numFmtId="0" fontId="16" fillId="0" borderId="24" xfId="2" applyFont="1" applyBorder="1" applyAlignment="1">
      <alignment vertical="center" shrinkToFit="1"/>
    </xf>
    <xf numFmtId="0" fontId="16" fillId="4" borderId="31" xfId="2" applyFont="1" applyFill="1" applyBorder="1" applyAlignment="1">
      <alignment horizontal="right" vertical="center" shrinkToFit="1"/>
    </xf>
    <xf numFmtId="0" fontId="16" fillId="4" borderId="25" xfId="2" applyFont="1" applyFill="1" applyBorder="1" applyAlignment="1">
      <alignment horizontal="center" vertical="center" shrinkToFit="1"/>
    </xf>
    <xf numFmtId="0" fontId="16" fillId="0" borderId="56" xfId="2" applyFont="1" applyBorder="1" applyAlignment="1">
      <alignment vertical="center" shrinkToFit="1"/>
    </xf>
    <xf numFmtId="0" fontId="16" fillId="0" borderId="52" xfId="2" applyFont="1" applyBorder="1" applyAlignment="1">
      <alignment vertical="center" shrinkToFit="1"/>
    </xf>
    <xf numFmtId="0" fontId="16" fillId="0" borderId="6" xfId="2" applyFont="1" applyBorder="1" applyAlignment="1">
      <alignment horizontal="center" vertical="center" shrinkToFit="1"/>
    </xf>
    <xf numFmtId="0" fontId="16" fillId="0" borderId="53" xfId="2" applyFont="1" applyBorder="1" applyAlignment="1">
      <alignment vertical="center" shrinkToFit="1"/>
    </xf>
    <xf numFmtId="0" fontId="16" fillId="0" borderId="26" xfId="2" applyFont="1" applyBorder="1" applyAlignment="1">
      <alignment horizontal="center" vertical="center" shrinkToFit="1"/>
    </xf>
    <xf numFmtId="0" fontId="16" fillId="0" borderId="50" xfId="2" applyFont="1" applyBorder="1" applyAlignment="1">
      <alignment vertical="center" shrinkToFit="1"/>
    </xf>
    <xf numFmtId="0" fontId="24" fillId="6" borderId="44" xfId="2" applyFont="1" applyFill="1" applyBorder="1" applyAlignment="1">
      <alignment horizontal="left" vertical="center" shrinkToFit="1"/>
    </xf>
    <xf numFmtId="0" fontId="24" fillId="6" borderId="32" xfId="2" applyFont="1" applyFill="1" applyBorder="1" applyAlignment="1">
      <alignment horizontal="left" vertical="center" shrinkToFit="1"/>
    </xf>
    <xf numFmtId="0" fontId="16" fillId="6" borderId="33" xfId="2" applyFont="1" applyFill="1" applyBorder="1" applyAlignment="1">
      <alignment horizontal="center" vertical="center" shrinkToFit="1"/>
    </xf>
    <xf numFmtId="0" fontId="16" fillId="6" borderId="34" xfId="2" applyFont="1" applyFill="1" applyBorder="1" applyAlignment="1">
      <alignment horizontal="center" vertical="center" shrinkToFit="1"/>
    </xf>
    <xf numFmtId="176" fontId="16" fillId="6" borderId="34" xfId="2" applyNumberFormat="1" applyFont="1" applyFill="1" applyBorder="1" applyAlignment="1">
      <alignment vertical="center" shrinkToFit="1"/>
    </xf>
    <xf numFmtId="0" fontId="16" fillId="6" borderId="72" xfId="2" applyFont="1" applyFill="1" applyBorder="1" applyAlignment="1">
      <alignment vertical="center" shrinkToFit="1"/>
    </xf>
    <xf numFmtId="0" fontId="16" fillId="4" borderId="55" xfId="2" applyFont="1" applyFill="1" applyBorder="1" applyAlignment="1">
      <alignment vertical="center" shrinkToFit="1"/>
    </xf>
    <xf numFmtId="0" fontId="16" fillId="4" borderId="23" xfId="2" applyFont="1" applyFill="1" applyBorder="1" applyAlignment="1">
      <alignment vertical="center" shrinkToFit="1"/>
    </xf>
    <xf numFmtId="0" fontId="16" fillId="4" borderId="39" xfId="2" applyFont="1" applyFill="1" applyBorder="1" applyAlignment="1">
      <alignment vertical="center" shrinkToFit="1"/>
    </xf>
    <xf numFmtId="0" fontId="16" fillId="4" borderId="1" xfId="2" applyFont="1" applyFill="1" applyBorder="1" applyAlignment="1">
      <alignment vertical="center" shrinkToFit="1"/>
    </xf>
    <xf numFmtId="0" fontId="16" fillId="0" borderId="15" xfId="2" applyFont="1" applyBorder="1" applyAlignment="1">
      <alignment vertical="center" shrinkToFit="1"/>
    </xf>
    <xf numFmtId="0" fontId="2" fillId="0" borderId="61" xfId="0" applyFont="1" applyBorder="1" applyAlignment="1">
      <alignment horizontal="left" vertical="center" indent="1" shrinkToFit="1"/>
    </xf>
    <xf numFmtId="0" fontId="2" fillId="0" borderId="15" xfId="0" applyFont="1" applyBorder="1" applyAlignment="1">
      <alignment horizontal="right" vertical="center" shrinkToFit="1"/>
    </xf>
    <xf numFmtId="0" fontId="2" fillId="0" borderId="15" xfId="0" applyFont="1" applyBorder="1" applyAlignment="1">
      <alignment horizontal="center" vertical="center" shrinkToFit="1"/>
    </xf>
    <xf numFmtId="38" fontId="2" fillId="0" borderId="15" xfId="1" applyFont="1" applyFill="1" applyBorder="1" applyAlignment="1">
      <alignment horizontal="right" vertical="center" shrinkToFit="1"/>
    </xf>
    <xf numFmtId="0" fontId="2" fillId="0" borderId="41" xfId="0" applyFont="1" applyBorder="1" applyAlignment="1">
      <alignment horizontal="left" vertical="center" wrapText="1" shrinkToFit="1"/>
    </xf>
    <xf numFmtId="38" fontId="2" fillId="0" borderId="10" xfId="1" applyFont="1" applyFill="1" applyBorder="1" applyAlignment="1">
      <alignment horizontal="right" vertical="center" shrinkToFit="1"/>
    </xf>
    <xf numFmtId="0" fontId="2" fillId="0" borderId="47" xfId="0" applyFont="1" applyBorder="1" applyAlignment="1">
      <alignment horizontal="left" vertical="center" wrapText="1" shrinkToFit="1"/>
    </xf>
    <xf numFmtId="0" fontId="18" fillId="4" borderId="39" xfId="0" applyFont="1" applyFill="1" applyBorder="1" applyAlignment="1">
      <alignment vertical="center" shrinkToFit="1"/>
    </xf>
    <xf numFmtId="0" fontId="18" fillId="4" borderId="12" xfId="0" applyFont="1" applyFill="1" applyBorder="1" applyAlignment="1">
      <alignment vertical="center" shrinkToFit="1"/>
    </xf>
    <xf numFmtId="0" fontId="2" fillId="0" borderId="12" xfId="0" applyFont="1" applyBorder="1" applyAlignment="1">
      <alignment horizontal="center" vertical="center" shrinkToFit="1"/>
    </xf>
    <xf numFmtId="176" fontId="18" fillId="0" borderId="12" xfId="0" applyNumberFormat="1" applyFont="1" applyBorder="1" applyAlignment="1">
      <alignment horizontal="right" vertical="center" shrinkToFit="1"/>
    </xf>
    <xf numFmtId="0" fontId="18" fillId="0" borderId="52" xfId="0" applyFont="1" applyBorder="1" applyAlignment="1">
      <alignment horizontal="right" vertical="center" shrinkToFit="1"/>
    </xf>
    <xf numFmtId="0" fontId="2" fillId="0" borderId="52" xfId="0" applyFont="1" applyBorder="1" applyAlignment="1">
      <alignment horizontal="left" vertical="center" wrapText="1" shrinkToFit="1"/>
    </xf>
    <xf numFmtId="3" fontId="2" fillId="0" borderId="24" xfId="0" applyNumberFormat="1" applyFont="1" applyBorder="1" applyAlignment="1">
      <alignment horizontal="right" vertical="center" shrinkToFit="1"/>
    </xf>
    <xf numFmtId="0" fontId="2" fillId="0" borderId="51" xfId="0" applyFont="1" applyBorder="1" applyAlignment="1">
      <alignment horizontal="right" vertical="center" shrinkToFit="1"/>
    </xf>
    <xf numFmtId="176" fontId="17" fillId="5" borderId="0" xfId="2" applyNumberFormat="1" applyFont="1" applyFill="1">
      <alignment vertical="center"/>
    </xf>
    <xf numFmtId="0" fontId="2" fillId="0" borderId="24" xfId="0" quotePrefix="1" applyFont="1" applyBorder="1" applyAlignment="1">
      <alignment horizontal="left" vertical="center" shrinkToFit="1"/>
    </xf>
    <xf numFmtId="0" fontId="2" fillId="0" borderId="47" xfId="0" quotePrefix="1" applyFont="1" applyBorder="1" applyAlignment="1">
      <alignment horizontal="left" vertical="center" shrinkToFit="1"/>
    </xf>
    <xf numFmtId="0" fontId="2" fillId="0" borderId="48" xfId="0" applyFont="1" applyBorder="1" applyAlignment="1">
      <alignment horizontal="left" vertical="center" wrapText="1" shrinkToFit="1"/>
    </xf>
    <xf numFmtId="0" fontId="18" fillId="5" borderId="71" xfId="0" applyFont="1" applyFill="1" applyBorder="1" applyAlignment="1">
      <alignment horizontal="left" vertical="center" shrinkToFit="1"/>
    </xf>
    <xf numFmtId="0" fontId="2" fillId="5" borderId="18" xfId="0" applyFont="1" applyFill="1" applyBorder="1" applyAlignment="1">
      <alignment horizontal="right" vertical="center" wrapText="1" shrinkToFit="1"/>
    </xf>
    <xf numFmtId="0" fontId="2" fillId="5" borderId="51" xfId="0" applyFont="1" applyFill="1" applyBorder="1" applyAlignment="1">
      <alignment horizontal="left" vertical="center" shrinkToFit="1"/>
    </xf>
    <xf numFmtId="0" fontId="2" fillId="0" borderId="54" xfId="0" quotePrefix="1" applyFont="1" applyBorder="1" applyAlignment="1">
      <alignment horizontal="left" vertical="center" shrinkToFit="1"/>
    </xf>
    <xf numFmtId="0" fontId="2" fillId="0" borderId="19" xfId="0" quotePrefix="1" applyFont="1" applyBorder="1" applyAlignment="1">
      <alignment horizontal="left" vertical="center" shrinkToFit="1"/>
    </xf>
    <xf numFmtId="3" fontId="2" fillId="0" borderId="20" xfId="0" applyNumberFormat="1" applyFont="1" applyBorder="1" applyAlignment="1">
      <alignment horizontal="right" vertical="center" shrinkToFit="1"/>
    </xf>
    <xf numFmtId="3" fontId="2" fillId="0" borderId="18" xfId="0" applyNumberFormat="1" applyFont="1" applyBorder="1" applyAlignment="1">
      <alignment horizontal="center" vertical="center" shrinkToFit="1"/>
    </xf>
    <xf numFmtId="0" fontId="2" fillId="0" borderId="69" xfId="0" applyFont="1" applyBorder="1" applyAlignment="1">
      <alignment vertical="center" shrinkToFit="1"/>
    </xf>
    <xf numFmtId="0" fontId="2" fillId="0" borderId="2" xfId="0" applyFont="1" applyBorder="1" applyAlignment="1">
      <alignment vertical="center" shrinkToFit="1"/>
    </xf>
    <xf numFmtId="0" fontId="12" fillId="4" borderId="55" xfId="0" applyFont="1" applyFill="1" applyBorder="1" applyAlignment="1">
      <alignment horizontal="center" vertical="center" shrinkToFit="1"/>
    </xf>
    <xf numFmtId="0" fontId="12" fillId="4" borderId="24" xfId="0" applyFont="1" applyFill="1" applyBorder="1" applyAlignment="1">
      <alignment horizontal="center" vertical="center" shrinkToFit="1"/>
    </xf>
    <xf numFmtId="0" fontId="12" fillId="0" borderId="24" xfId="0" applyFont="1" applyBorder="1" applyAlignment="1">
      <alignment horizontal="center" vertical="center" shrinkToFit="1"/>
    </xf>
    <xf numFmtId="176" fontId="12" fillId="0" borderId="24" xfId="0" applyNumberFormat="1" applyFont="1" applyBorder="1" applyAlignment="1">
      <alignment horizontal="right" vertical="center" shrinkToFit="1"/>
    </xf>
    <xf numFmtId="0" fontId="2" fillId="3" borderId="39" xfId="0" applyFont="1" applyFill="1" applyBorder="1" applyAlignment="1">
      <alignment vertical="center" shrinkToFit="1"/>
    </xf>
    <xf numFmtId="0" fontId="2" fillId="3" borderId="10" xfId="0" applyFont="1" applyFill="1" applyBorder="1" applyAlignment="1">
      <alignment vertical="center" shrinkToFit="1"/>
    </xf>
    <xf numFmtId="0" fontId="2" fillId="3" borderId="10" xfId="0" applyFont="1" applyFill="1" applyBorder="1" applyAlignment="1">
      <alignment horizontal="center" vertical="center" wrapText="1" shrinkToFit="1"/>
    </xf>
    <xf numFmtId="176" fontId="22" fillId="3" borderId="10" xfId="0" applyNumberFormat="1" applyFont="1" applyFill="1" applyBorder="1" applyAlignment="1">
      <alignment horizontal="right" vertical="center" shrinkToFit="1"/>
    </xf>
    <xf numFmtId="0" fontId="2" fillId="3" borderId="47" xfId="0" applyFont="1" applyFill="1" applyBorder="1" applyAlignment="1">
      <alignment horizontal="right" vertical="center" shrinkToFit="1"/>
    </xf>
    <xf numFmtId="56" fontId="2" fillId="0" borderId="4" xfId="0" applyNumberFormat="1" applyFont="1" applyBorder="1" applyAlignment="1">
      <alignment horizontal="left" vertical="center" shrinkToFit="1"/>
    </xf>
    <xf numFmtId="0" fontId="2" fillId="0" borderId="22" xfId="0" applyFont="1" applyBorder="1" applyAlignment="1">
      <alignment horizontal="left" vertical="center" wrapText="1" shrinkToFit="1"/>
    </xf>
    <xf numFmtId="38" fontId="2" fillId="0" borderId="22" xfId="1" applyFont="1" applyFill="1" applyBorder="1" applyAlignment="1">
      <alignment horizontal="right" vertical="center" shrinkToFit="1"/>
    </xf>
    <xf numFmtId="0" fontId="2" fillId="0" borderId="3" xfId="0" applyFont="1" applyBorder="1" applyAlignment="1">
      <alignment horizontal="left" vertical="center" shrinkToFit="1"/>
    </xf>
  </cellXfs>
  <cellStyles count="7">
    <cellStyle name="パーセント 2" xfId="3" xr:uid="{00000000-0005-0000-0000-000000000000}"/>
    <cellStyle name="桁区切り" xfId="1" builtinId="6"/>
    <cellStyle name="桁区切り 2" xfId="4" xr:uid="{00000000-0005-0000-0000-000002000000}"/>
    <cellStyle name="通貨 2" xfId="5" xr:uid="{00000000-0005-0000-0000-000003000000}"/>
    <cellStyle name="標準" xfId="0" builtinId="0"/>
    <cellStyle name="標準 2" xfId="2" xr:uid="{00000000-0005-0000-0000-000005000000}"/>
    <cellStyle name="標準 3" xfId="6"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4"/>
  <sheetViews>
    <sheetView tabSelected="1" zoomScaleNormal="100" workbookViewId="0">
      <selection activeCell="L13" sqref="L13"/>
    </sheetView>
  </sheetViews>
  <sheetFormatPr defaultColWidth="10.625" defaultRowHeight="11.25"/>
  <cols>
    <col min="1" max="1" width="20.625" style="1" customWidth="1"/>
    <col min="2" max="2" width="23.75" style="1" customWidth="1"/>
    <col min="3" max="3" width="4.25" style="18" customWidth="1"/>
    <col min="4" max="4" width="4.625" style="19" customWidth="1"/>
    <col min="5" max="5" width="7.625" style="1" customWidth="1"/>
    <col min="6" max="6" width="9.625" style="1" customWidth="1"/>
    <col min="7" max="7" width="15.75" style="1" customWidth="1"/>
    <col min="8" max="8" width="1.5" style="1" customWidth="1"/>
    <col min="9" max="246" width="10.625" style="1"/>
    <col min="247" max="248" width="20.625" style="1" customWidth="1"/>
    <col min="249" max="250" width="3.625" style="1" customWidth="1"/>
    <col min="251" max="251" width="7.625" style="1" customWidth="1"/>
    <col min="252" max="253" width="9.625" style="1" customWidth="1"/>
    <col min="254" max="254" width="12.625" style="1" customWidth="1"/>
    <col min="255" max="255" width="1.625" style="1" customWidth="1"/>
    <col min="256" max="502" width="10.625" style="1"/>
    <col min="503" max="504" width="20.625" style="1" customWidth="1"/>
    <col min="505" max="506" width="3.625" style="1" customWidth="1"/>
    <col min="507" max="507" width="7.625" style="1" customWidth="1"/>
    <col min="508" max="509" width="9.625" style="1" customWidth="1"/>
    <col min="510" max="510" width="12.625" style="1" customWidth="1"/>
    <col min="511" max="511" width="1.625" style="1" customWidth="1"/>
    <col min="512" max="758" width="10.625" style="1"/>
    <col min="759" max="760" width="20.625" style="1" customWidth="1"/>
    <col min="761" max="762" width="3.625" style="1" customWidth="1"/>
    <col min="763" max="763" width="7.625" style="1" customWidth="1"/>
    <col min="764" max="765" width="9.625" style="1" customWidth="1"/>
    <col min="766" max="766" width="12.625" style="1" customWidth="1"/>
    <col min="767" max="767" width="1.625" style="1" customWidth="1"/>
    <col min="768" max="1014" width="10.625" style="1"/>
    <col min="1015" max="1016" width="20.625" style="1" customWidth="1"/>
    <col min="1017" max="1018" width="3.625" style="1" customWidth="1"/>
    <col min="1019" max="1019" width="7.625" style="1" customWidth="1"/>
    <col min="1020" max="1021" width="9.625" style="1" customWidth="1"/>
    <col min="1022" max="1022" width="12.625" style="1" customWidth="1"/>
    <col min="1023" max="1023" width="1.625" style="1" customWidth="1"/>
    <col min="1024" max="1270" width="10.625" style="1"/>
    <col min="1271" max="1272" width="20.625" style="1" customWidth="1"/>
    <col min="1273" max="1274" width="3.625" style="1" customWidth="1"/>
    <col min="1275" max="1275" width="7.625" style="1" customWidth="1"/>
    <col min="1276" max="1277" width="9.625" style="1" customWidth="1"/>
    <col min="1278" max="1278" width="12.625" style="1" customWidth="1"/>
    <col min="1279" max="1279" width="1.625" style="1" customWidth="1"/>
    <col min="1280" max="1526" width="10.625" style="1"/>
    <col min="1527" max="1528" width="20.625" style="1" customWidth="1"/>
    <col min="1529" max="1530" width="3.625" style="1" customWidth="1"/>
    <col min="1531" max="1531" width="7.625" style="1" customWidth="1"/>
    <col min="1532" max="1533" width="9.625" style="1" customWidth="1"/>
    <col min="1534" max="1534" width="12.625" style="1" customWidth="1"/>
    <col min="1535" max="1535" width="1.625" style="1" customWidth="1"/>
    <col min="1536" max="1782" width="10.625" style="1"/>
    <col min="1783" max="1784" width="20.625" style="1" customWidth="1"/>
    <col min="1785" max="1786" width="3.625" style="1" customWidth="1"/>
    <col min="1787" max="1787" width="7.625" style="1" customWidth="1"/>
    <col min="1788" max="1789" width="9.625" style="1" customWidth="1"/>
    <col min="1790" max="1790" width="12.625" style="1" customWidth="1"/>
    <col min="1791" max="1791" width="1.625" style="1" customWidth="1"/>
    <col min="1792" max="2038" width="10.625" style="1"/>
    <col min="2039" max="2040" width="20.625" style="1" customWidth="1"/>
    <col min="2041" max="2042" width="3.625" style="1" customWidth="1"/>
    <col min="2043" max="2043" width="7.625" style="1" customWidth="1"/>
    <col min="2044" max="2045" width="9.625" style="1" customWidth="1"/>
    <col min="2046" max="2046" width="12.625" style="1" customWidth="1"/>
    <col min="2047" max="2047" width="1.625" style="1" customWidth="1"/>
    <col min="2048" max="2294" width="10.625" style="1"/>
    <col min="2295" max="2296" width="20.625" style="1" customWidth="1"/>
    <col min="2297" max="2298" width="3.625" style="1" customWidth="1"/>
    <col min="2299" max="2299" width="7.625" style="1" customWidth="1"/>
    <col min="2300" max="2301" width="9.625" style="1" customWidth="1"/>
    <col min="2302" max="2302" width="12.625" style="1" customWidth="1"/>
    <col min="2303" max="2303" width="1.625" style="1" customWidth="1"/>
    <col min="2304" max="2550" width="10.625" style="1"/>
    <col min="2551" max="2552" width="20.625" style="1" customWidth="1"/>
    <col min="2553" max="2554" width="3.625" style="1" customWidth="1"/>
    <col min="2555" max="2555" width="7.625" style="1" customWidth="1"/>
    <col min="2556" max="2557" width="9.625" style="1" customWidth="1"/>
    <col min="2558" max="2558" width="12.625" style="1" customWidth="1"/>
    <col min="2559" max="2559" width="1.625" style="1" customWidth="1"/>
    <col min="2560" max="2806" width="10.625" style="1"/>
    <col min="2807" max="2808" width="20.625" style="1" customWidth="1"/>
    <col min="2809" max="2810" width="3.625" style="1" customWidth="1"/>
    <col min="2811" max="2811" width="7.625" style="1" customWidth="1"/>
    <col min="2812" max="2813" width="9.625" style="1" customWidth="1"/>
    <col min="2814" max="2814" width="12.625" style="1" customWidth="1"/>
    <col min="2815" max="2815" width="1.625" style="1" customWidth="1"/>
    <col min="2816" max="3062" width="10.625" style="1"/>
    <col min="3063" max="3064" width="20.625" style="1" customWidth="1"/>
    <col min="3065" max="3066" width="3.625" style="1" customWidth="1"/>
    <col min="3067" max="3067" width="7.625" style="1" customWidth="1"/>
    <col min="3068" max="3069" width="9.625" style="1" customWidth="1"/>
    <col min="3070" max="3070" width="12.625" style="1" customWidth="1"/>
    <col min="3071" max="3071" width="1.625" style="1" customWidth="1"/>
    <col min="3072" max="3318" width="10.625" style="1"/>
    <col min="3319" max="3320" width="20.625" style="1" customWidth="1"/>
    <col min="3321" max="3322" width="3.625" style="1" customWidth="1"/>
    <col min="3323" max="3323" width="7.625" style="1" customWidth="1"/>
    <col min="3324" max="3325" width="9.625" style="1" customWidth="1"/>
    <col min="3326" max="3326" width="12.625" style="1" customWidth="1"/>
    <col min="3327" max="3327" width="1.625" style="1" customWidth="1"/>
    <col min="3328" max="3574" width="10.625" style="1"/>
    <col min="3575" max="3576" width="20.625" style="1" customWidth="1"/>
    <col min="3577" max="3578" width="3.625" style="1" customWidth="1"/>
    <col min="3579" max="3579" width="7.625" style="1" customWidth="1"/>
    <col min="3580" max="3581" width="9.625" style="1" customWidth="1"/>
    <col min="3582" max="3582" width="12.625" style="1" customWidth="1"/>
    <col min="3583" max="3583" width="1.625" style="1" customWidth="1"/>
    <col min="3584" max="3830" width="10.625" style="1"/>
    <col min="3831" max="3832" width="20.625" style="1" customWidth="1"/>
    <col min="3833" max="3834" width="3.625" style="1" customWidth="1"/>
    <col min="3835" max="3835" width="7.625" style="1" customWidth="1"/>
    <col min="3836" max="3837" width="9.625" style="1" customWidth="1"/>
    <col min="3838" max="3838" width="12.625" style="1" customWidth="1"/>
    <col min="3839" max="3839" width="1.625" style="1" customWidth="1"/>
    <col min="3840" max="4086" width="10.625" style="1"/>
    <col min="4087" max="4088" width="20.625" style="1" customWidth="1"/>
    <col min="4089" max="4090" width="3.625" style="1" customWidth="1"/>
    <col min="4091" max="4091" width="7.625" style="1" customWidth="1"/>
    <col min="4092" max="4093" width="9.625" style="1" customWidth="1"/>
    <col min="4094" max="4094" width="12.625" style="1" customWidth="1"/>
    <col min="4095" max="4095" width="1.625" style="1" customWidth="1"/>
    <col min="4096" max="4342" width="10.625" style="1"/>
    <col min="4343" max="4344" width="20.625" style="1" customWidth="1"/>
    <col min="4345" max="4346" width="3.625" style="1" customWidth="1"/>
    <col min="4347" max="4347" width="7.625" style="1" customWidth="1"/>
    <col min="4348" max="4349" width="9.625" style="1" customWidth="1"/>
    <col min="4350" max="4350" width="12.625" style="1" customWidth="1"/>
    <col min="4351" max="4351" width="1.625" style="1" customWidth="1"/>
    <col min="4352" max="4598" width="10.625" style="1"/>
    <col min="4599" max="4600" width="20.625" style="1" customWidth="1"/>
    <col min="4601" max="4602" width="3.625" style="1" customWidth="1"/>
    <col min="4603" max="4603" width="7.625" style="1" customWidth="1"/>
    <col min="4604" max="4605" width="9.625" style="1" customWidth="1"/>
    <col min="4606" max="4606" width="12.625" style="1" customWidth="1"/>
    <col min="4607" max="4607" width="1.625" style="1" customWidth="1"/>
    <col min="4608" max="4854" width="10.625" style="1"/>
    <col min="4855" max="4856" width="20.625" style="1" customWidth="1"/>
    <col min="4857" max="4858" width="3.625" style="1" customWidth="1"/>
    <col min="4859" max="4859" width="7.625" style="1" customWidth="1"/>
    <col min="4860" max="4861" width="9.625" style="1" customWidth="1"/>
    <col min="4862" max="4862" width="12.625" style="1" customWidth="1"/>
    <col min="4863" max="4863" width="1.625" style="1" customWidth="1"/>
    <col min="4864" max="5110" width="10.625" style="1"/>
    <col min="5111" max="5112" width="20.625" style="1" customWidth="1"/>
    <col min="5113" max="5114" width="3.625" style="1" customWidth="1"/>
    <col min="5115" max="5115" width="7.625" style="1" customWidth="1"/>
    <col min="5116" max="5117" width="9.625" style="1" customWidth="1"/>
    <col min="5118" max="5118" width="12.625" style="1" customWidth="1"/>
    <col min="5119" max="5119" width="1.625" style="1" customWidth="1"/>
    <col min="5120" max="5366" width="10.625" style="1"/>
    <col min="5367" max="5368" width="20.625" style="1" customWidth="1"/>
    <col min="5369" max="5370" width="3.625" style="1" customWidth="1"/>
    <col min="5371" max="5371" width="7.625" style="1" customWidth="1"/>
    <col min="5372" max="5373" width="9.625" style="1" customWidth="1"/>
    <col min="5374" max="5374" width="12.625" style="1" customWidth="1"/>
    <col min="5375" max="5375" width="1.625" style="1" customWidth="1"/>
    <col min="5376" max="5622" width="10.625" style="1"/>
    <col min="5623" max="5624" width="20.625" style="1" customWidth="1"/>
    <col min="5625" max="5626" width="3.625" style="1" customWidth="1"/>
    <col min="5627" max="5627" width="7.625" style="1" customWidth="1"/>
    <col min="5628" max="5629" width="9.625" style="1" customWidth="1"/>
    <col min="5630" max="5630" width="12.625" style="1" customWidth="1"/>
    <col min="5631" max="5631" width="1.625" style="1" customWidth="1"/>
    <col min="5632" max="5878" width="10.625" style="1"/>
    <col min="5879" max="5880" width="20.625" style="1" customWidth="1"/>
    <col min="5881" max="5882" width="3.625" style="1" customWidth="1"/>
    <col min="5883" max="5883" width="7.625" style="1" customWidth="1"/>
    <col min="5884" max="5885" width="9.625" style="1" customWidth="1"/>
    <col min="5886" max="5886" width="12.625" style="1" customWidth="1"/>
    <col min="5887" max="5887" width="1.625" style="1" customWidth="1"/>
    <col min="5888" max="6134" width="10.625" style="1"/>
    <col min="6135" max="6136" width="20.625" style="1" customWidth="1"/>
    <col min="6137" max="6138" width="3.625" style="1" customWidth="1"/>
    <col min="6139" max="6139" width="7.625" style="1" customWidth="1"/>
    <col min="6140" max="6141" width="9.625" style="1" customWidth="1"/>
    <col min="6142" max="6142" width="12.625" style="1" customWidth="1"/>
    <col min="6143" max="6143" width="1.625" style="1" customWidth="1"/>
    <col min="6144" max="6390" width="10.625" style="1"/>
    <col min="6391" max="6392" width="20.625" style="1" customWidth="1"/>
    <col min="6393" max="6394" width="3.625" style="1" customWidth="1"/>
    <col min="6395" max="6395" width="7.625" style="1" customWidth="1"/>
    <col min="6396" max="6397" width="9.625" style="1" customWidth="1"/>
    <col min="6398" max="6398" width="12.625" style="1" customWidth="1"/>
    <col min="6399" max="6399" width="1.625" style="1" customWidth="1"/>
    <col min="6400" max="6646" width="10.625" style="1"/>
    <col min="6647" max="6648" width="20.625" style="1" customWidth="1"/>
    <col min="6649" max="6650" width="3.625" style="1" customWidth="1"/>
    <col min="6651" max="6651" width="7.625" style="1" customWidth="1"/>
    <col min="6652" max="6653" width="9.625" style="1" customWidth="1"/>
    <col min="6654" max="6654" width="12.625" style="1" customWidth="1"/>
    <col min="6655" max="6655" width="1.625" style="1" customWidth="1"/>
    <col min="6656" max="6902" width="10.625" style="1"/>
    <col min="6903" max="6904" width="20.625" style="1" customWidth="1"/>
    <col min="6905" max="6906" width="3.625" style="1" customWidth="1"/>
    <col min="6907" max="6907" width="7.625" style="1" customWidth="1"/>
    <col min="6908" max="6909" width="9.625" style="1" customWidth="1"/>
    <col min="6910" max="6910" width="12.625" style="1" customWidth="1"/>
    <col min="6911" max="6911" width="1.625" style="1" customWidth="1"/>
    <col min="6912" max="7158" width="10.625" style="1"/>
    <col min="7159" max="7160" width="20.625" style="1" customWidth="1"/>
    <col min="7161" max="7162" width="3.625" style="1" customWidth="1"/>
    <col min="7163" max="7163" width="7.625" style="1" customWidth="1"/>
    <col min="7164" max="7165" width="9.625" style="1" customWidth="1"/>
    <col min="7166" max="7166" width="12.625" style="1" customWidth="1"/>
    <col min="7167" max="7167" width="1.625" style="1" customWidth="1"/>
    <col min="7168" max="7414" width="10.625" style="1"/>
    <col min="7415" max="7416" width="20.625" style="1" customWidth="1"/>
    <col min="7417" max="7418" width="3.625" style="1" customWidth="1"/>
    <col min="7419" max="7419" width="7.625" style="1" customWidth="1"/>
    <col min="7420" max="7421" width="9.625" style="1" customWidth="1"/>
    <col min="7422" max="7422" width="12.625" style="1" customWidth="1"/>
    <col min="7423" max="7423" width="1.625" style="1" customWidth="1"/>
    <col min="7424" max="7670" width="10.625" style="1"/>
    <col min="7671" max="7672" width="20.625" style="1" customWidth="1"/>
    <col min="7673" max="7674" width="3.625" style="1" customWidth="1"/>
    <col min="7675" max="7675" width="7.625" style="1" customWidth="1"/>
    <col min="7676" max="7677" width="9.625" style="1" customWidth="1"/>
    <col min="7678" max="7678" width="12.625" style="1" customWidth="1"/>
    <col min="7679" max="7679" width="1.625" style="1" customWidth="1"/>
    <col min="7680" max="7926" width="10.625" style="1"/>
    <col min="7927" max="7928" width="20.625" style="1" customWidth="1"/>
    <col min="7929" max="7930" width="3.625" style="1" customWidth="1"/>
    <col min="7931" max="7931" width="7.625" style="1" customWidth="1"/>
    <col min="7932" max="7933" width="9.625" style="1" customWidth="1"/>
    <col min="7934" max="7934" width="12.625" style="1" customWidth="1"/>
    <col min="7935" max="7935" width="1.625" style="1" customWidth="1"/>
    <col min="7936" max="8182" width="10.625" style="1"/>
    <col min="8183" max="8184" width="20.625" style="1" customWidth="1"/>
    <col min="8185" max="8186" width="3.625" style="1" customWidth="1"/>
    <col min="8187" max="8187" width="7.625" style="1" customWidth="1"/>
    <col min="8188" max="8189" width="9.625" style="1" customWidth="1"/>
    <col min="8190" max="8190" width="12.625" style="1" customWidth="1"/>
    <col min="8191" max="8191" width="1.625" style="1" customWidth="1"/>
    <col min="8192" max="8438" width="10.625" style="1"/>
    <col min="8439" max="8440" width="20.625" style="1" customWidth="1"/>
    <col min="8441" max="8442" width="3.625" style="1" customWidth="1"/>
    <col min="8443" max="8443" width="7.625" style="1" customWidth="1"/>
    <col min="8444" max="8445" width="9.625" style="1" customWidth="1"/>
    <col min="8446" max="8446" width="12.625" style="1" customWidth="1"/>
    <col min="8447" max="8447" width="1.625" style="1" customWidth="1"/>
    <col min="8448" max="8694" width="10.625" style="1"/>
    <col min="8695" max="8696" width="20.625" style="1" customWidth="1"/>
    <col min="8697" max="8698" width="3.625" style="1" customWidth="1"/>
    <col min="8699" max="8699" width="7.625" style="1" customWidth="1"/>
    <col min="8700" max="8701" width="9.625" style="1" customWidth="1"/>
    <col min="8702" max="8702" width="12.625" style="1" customWidth="1"/>
    <col min="8703" max="8703" width="1.625" style="1" customWidth="1"/>
    <col min="8704" max="8950" width="10.625" style="1"/>
    <col min="8951" max="8952" width="20.625" style="1" customWidth="1"/>
    <col min="8953" max="8954" width="3.625" style="1" customWidth="1"/>
    <col min="8955" max="8955" width="7.625" style="1" customWidth="1"/>
    <col min="8956" max="8957" width="9.625" style="1" customWidth="1"/>
    <col min="8958" max="8958" width="12.625" style="1" customWidth="1"/>
    <col min="8959" max="8959" width="1.625" style="1" customWidth="1"/>
    <col min="8960" max="9206" width="10.625" style="1"/>
    <col min="9207" max="9208" width="20.625" style="1" customWidth="1"/>
    <col min="9209" max="9210" width="3.625" style="1" customWidth="1"/>
    <col min="9211" max="9211" width="7.625" style="1" customWidth="1"/>
    <col min="9212" max="9213" width="9.625" style="1" customWidth="1"/>
    <col min="9214" max="9214" width="12.625" style="1" customWidth="1"/>
    <col min="9215" max="9215" width="1.625" style="1" customWidth="1"/>
    <col min="9216" max="9462" width="10.625" style="1"/>
    <col min="9463" max="9464" width="20.625" style="1" customWidth="1"/>
    <col min="9465" max="9466" width="3.625" style="1" customWidth="1"/>
    <col min="9467" max="9467" width="7.625" style="1" customWidth="1"/>
    <col min="9468" max="9469" width="9.625" style="1" customWidth="1"/>
    <col min="9470" max="9470" width="12.625" style="1" customWidth="1"/>
    <col min="9471" max="9471" width="1.625" style="1" customWidth="1"/>
    <col min="9472" max="9718" width="10.625" style="1"/>
    <col min="9719" max="9720" width="20.625" style="1" customWidth="1"/>
    <col min="9721" max="9722" width="3.625" style="1" customWidth="1"/>
    <col min="9723" max="9723" width="7.625" style="1" customWidth="1"/>
    <col min="9724" max="9725" width="9.625" style="1" customWidth="1"/>
    <col min="9726" max="9726" width="12.625" style="1" customWidth="1"/>
    <col min="9727" max="9727" width="1.625" style="1" customWidth="1"/>
    <col min="9728" max="9974" width="10.625" style="1"/>
    <col min="9975" max="9976" width="20.625" style="1" customWidth="1"/>
    <col min="9977" max="9978" width="3.625" style="1" customWidth="1"/>
    <col min="9979" max="9979" width="7.625" style="1" customWidth="1"/>
    <col min="9980" max="9981" width="9.625" style="1" customWidth="1"/>
    <col min="9982" max="9982" width="12.625" style="1" customWidth="1"/>
    <col min="9983" max="9983" width="1.625" style="1" customWidth="1"/>
    <col min="9984" max="10230" width="10.625" style="1"/>
    <col min="10231" max="10232" width="20.625" style="1" customWidth="1"/>
    <col min="10233" max="10234" width="3.625" style="1" customWidth="1"/>
    <col min="10235" max="10235" width="7.625" style="1" customWidth="1"/>
    <col min="10236" max="10237" width="9.625" style="1" customWidth="1"/>
    <col min="10238" max="10238" width="12.625" style="1" customWidth="1"/>
    <col min="10239" max="10239" width="1.625" style="1" customWidth="1"/>
    <col min="10240" max="10486" width="10.625" style="1"/>
    <col min="10487" max="10488" width="20.625" style="1" customWidth="1"/>
    <col min="10489" max="10490" width="3.625" style="1" customWidth="1"/>
    <col min="10491" max="10491" width="7.625" style="1" customWidth="1"/>
    <col min="10492" max="10493" width="9.625" style="1" customWidth="1"/>
    <col min="10494" max="10494" width="12.625" style="1" customWidth="1"/>
    <col min="10495" max="10495" width="1.625" style="1" customWidth="1"/>
    <col min="10496" max="10742" width="10.625" style="1"/>
    <col min="10743" max="10744" width="20.625" style="1" customWidth="1"/>
    <col min="10745" max="10746" width="3.625" style="1" customWidth="1"/>
    <col min="10747" max="10747" width="7.625" style="1" customWidth="1"/>
    <col min="10748" max="10749" width="9.625" style="1" customWidth="1"/>
    <col min="10750" max="10750" width="12.625" style="1" customWidth="1"/>
    <col min="10751" max="10751" width="1.625" style="1" customWidth="1"/>
    <col min="10752" max="10998" width="10.625" style="1"/>
    <col min="10999" max="11000" width="20.625" style="1" customWidth="1"/>
    <col min="11001" max="11002" width="3.625" style="1" customWidth="1"/>
    <col min="11003" max="11003" width="7.625" style="1" customWidth="1"/>
    <col min="11004" max="11005" width="9.625" style="1" customWidth="1"/>
    <col min="11006" max="11006" width="12.625" style="1" customWidth="1"/>
    <col min="11007" max="11007" width="1.625" style="1" customWidth="1"/>
    <col min="11008" max="11254" width="10.625" style="1"/>
    <col min="11255" max="11256" width="20.625" style="1" customWidth="1"/>
    <col min="11257" max="11258" width="3.625" style="1" customWidth="1"/>
    <col min="11259" max="11259" width="7.625" style="1" customWidth="1"/>
    <col min="11260" max="11261" width="9.625" style="1" customWidth="1"/>
    <col min="11262" max="11262" width="12.625" style="1" customWidth="1"/>
    <col min="11263" max="11263" width="1.625" style="1" customWidth="1"/>
    <col min="11264" max="11510" width="10.625" style="1"/>
    <col min="11511" max="11512" width="20.625" style="1" customWidth="1"/>
    <col min="11513" max="11514" width="3.625" style="1" customWidth="1"/>
    <col min="11515" max="11515" width="7.625" style="1" customWidth="1"/>
    <col min="11516" max="11517" width="9.625" style="1" customWidth="1"/>
    <col min="11518" max="11518" width="12.625" style="1" customWidth="1"/>
    <col min="11519" max="11519" width="1.625" style="1" customWidth="1"/>
    <col min="11520" max="11766" width="10.625" style="1"/>
    <col min="11767" max="11768" width="20.625" style="1" customWidth="1"/>
    <col min="11769" max="11770" width="3.625" style="1" customWidth="1"/>
    <col min="11771" max="11771" width="7.625" style="1" customWidth="1"/>
    <col min="11772" max="11773" width="9.625" style="1" customWidth="1"/>
    <col min="11774" max="11774" width="12.625" style="1" customWidth="1"/>
    <col min="11775" max="11775" width="1.625" style="1" customWidth="1"/>
    <col min="11776" max="12022" width="10.625" style="1"/>
    <col min="12023" max="12024" width="20.625" style="1" customWidth="1"/>
    <col min="12025" max="12026" width="3.625" style="1" customWidth="1"/>
    <col min="12027" max="12027" width="7.625" style="1" customWidth="1"/>
    <col min="12028" max="12029" width="9.625" style="1" customWidth="1"/>
    <col min="12030" max="12030" width="12.625" style="1" customWidth="1"/>
    <col min="12031" max="12031" width="1.625" style="1" customWidth="1"/>
    <col min="12032" max="12278" width="10.625" style="1"/>
    <col min="12279" max="12280" width="20.625" style="1" customWidth="1"/>
    <col min="12281" max="12282" width="3.625" style="1" customWidth="1"/>
    <col min="12283" max="12283" width="7.625" style="1" customWidth="1"/>
    <col min="12284" max="12285" width="9.625" style="1" customWidth="1"/>
    <col min="12286" max="12286" width="12.625" style="1" customWidth="1"/>
    <col min="12287" max="12287" width="1.625" style="1" customWidth="1"/>
    <col min="12288" max="12534" width="10.625" style="1"/>
    <col min="12535" max="12536" width="20.625" style="1" customWidth="1"/>
    <col min="12537" max="12538" width="3.625" style="1" customWidth="1"/>
    <col min="12539" max="12539" width="7.625" style="1" customWidth="1"/>
    <col min="12540" max="12541" width="9.625" style="1" customWidth="1"/>
    <col min="12542" max="12542" width="12.625" style="1" customWidth="1"/>
    <col min="12543" max="12543" width="1.625" style="1" customWidth="1"/>
    <col min="12544" max="12790" width="10.625" style="1"/>
    <col min="12791" max="12792" width="20.625" style="1" customWidth="1"/>
    <col min="12793" max="12794" width="3.625" style="1" customWidth="1"/>
    <col min="12795" max="12795" width="7.625" style="1" customWidth="1"/>
    <col min="12796" max="12797" width="9.625" style="1" customWidth="1"/>
    <col min="12798" max="12798" width="12.625" style="1" customWidth="1"/>
    <col min="12799" max="12799" width="1.625" style="1" customWidth="1"/>
    <col min="12800" max="13046" width="10.625" style="1"/>
    <col min="13047" max="13048" width="20.625" style="1" customWidth="1"/>
    <col min="13049" max="13050" width="3.625" style="1" customWidth="1"/>
    <col min="13051" max="13051" width="7.625" style="1" customWidth="1"/>
    <col min="13052" max="13053" width="9.625" style="1" customWidth="1"/>
    <col min="13054" max="13054" width="12.625" style="1" customWidth="1"/>
    <col min="13055" max="13055" width="1.625" style="1" customWidth="1"/>
    <col min="13056" max="13302" width="10.625" style="1"/>
    <col min="13303" max="13304" width="20.625" style="1" customWidth="1"/>
    <col min="13305" max="13306" width="3.625" style="1" customWidth="1"/>
    <col min="13307" max="13307" width="7.625" style="1" customWidth="1"/>
    <col min="13308" max="13309" width="9.625" style="1" customWidth="1"/>
    <col min="13310" max="13310" width="12.625" style="1" customWidth="1"/>
    <col min="13311" max="13311" width="1.625" style="1" customWidth="1"/>
    <col min="13312" max="13558" width="10.625" style="1"/>
    <col min="13559" max="13560" width="20.625" style="1" customWidth="1"/>
    <col min="13561" max="13562" width="3.625" style="1" customWidth="1"/>
    <col min="13563" max="13563" width="7.625" style="1" customWidth="1"/>
    <col min="13564" max="13565" width="9.625" style="1" customWidth="1"/>
    <col min="13566" max="13566" width="12.625" style="1" customWidth="1"/>
    <col min="13567" max="13567" width="1.625" style="1" customWidth="1"/>
    <col min="13568" max="13814" width="10.625" style="1"/>
    <col min="13815" max="13816" width="20.625" style="1" customWidth="1"/>
    <col min="13817" max="13818" width="3.625" style="1" customWidth="1"/>
    <col min="13819" max="13819" width="7.625" style="1" customWidth="1"/>
    <col min="13820" max="13821" width="9.625" style="1" customWidth="1"/>
    <col min="13822" max="13822" width="12.625" style="1" customWidth="1"/>
    <col min="13823" max="13823" width="1.625" style="1" customWidth="1"/>
    <col min="13824" max="14070" width="10.625" style="1"/>
    <col min="14071" max="14072" width="20.625" style="1" customWidth="1"/>
    <col min="14073" max="14074" width="3.625" style="1" customWidth="1"/>
    <col min="14075" max="14075" width="7.625" style="1" customWidth="1"/>
    <col min="14076" max="14077" width="9.625" style="1" customWidth="1"/>
    <col min="14078" max="14078" width="12.625" style="1" customWidth="1"/>
    <col min="14079" max="14079" width="1.625" style="1" customWidth="1"/>
    <col min="14080" max="14326" width="10.625" style="1"/>
    <col min="14327" max="14328" width="20.625" style="1" customWidth="1"/>
    <col min="14329" max="14330" width="3.625" style="1" customWidth="1"/>
    <col min="14331" max="14331" width="7.625" style="1" customWidth="1"/>
    <col min="14332" max="14333" width="9.625" style="1" customWidth="1"/>
    <col min="14334" max="14334" width="12.625" style="1" customWidth="1"/>
    <col min="14335" max="14335" width="1.625" style="1" customWidth="1"/>
    <col min="14336" max="14582" width="10.625" style="1"/>
    <col min="14583" max="14584" width="20.625" style="1" customWidth="1"/>
    <col min="14585" max="14586" width="3.625" style="1" customWidth="1"/>
    <col min="14587" max="14587" width="7.625" style="1" customWidth="1"/>
    <col min="14588" max="14589" width="9.625" style="1" customWidth="1"/>
    <col min="14590" max="14590" width="12.625" style="1" customWidth="1"/>
    <col min="14591" max="14591" width="1.625" style="1" customWidth="1"/>
    <col min="14592" max="14838" width="10.625" style="1"/>
    <col min="14839" max="14840" width="20.625" style="1" customWidth="1"/>
    <col min="14841" max="14842" width="3.625" style="1" customWidth="1"/>
    <col min="14843" max="14843" width="7.625" style="1" customWidth="1"/>
    <col min="14844" max="14845" width="9.625" style="1" customWidth="1"/>
    <col min="14846" max="14846" width="12.625" style="1" customWidth="1"/>
    <col min="14847" max="14847" width="1.625" style="1" customWidth="1"/>
    <col min="14848" max="15094" width="10.625" style="1"/>
    <col min="15095" max="15096" width="20.625" style="1" customWidth="1"/>
    <col min="15097" max="15098" width="3.625" style="1" customWidth="1"/>
    <col min="15099" max="15099" width="7.625" style="1" customWidth="1"/>
    <col min="15100" max="15101" width="9.625" style="1" customWidth="1"/>
    <col min="15102" max="15102" width="12.625" style="1" customWidth="1"/>
    <col min="15103" max="15103" width="1.625" style="1" customWidth="1"/>
    <col min="15104" max="15350" width="10.625" style="1"/>
    <col min="15351" max="15352" width="20.625" style="1" customWidth="1"/>
    <col min="15353" max="15354" width="3.625" style="1" customWidth="1"/>
    <col min="15355" max="15355" width="7.625" style="1" customWidth="1"/>
    <col min="15356" max="15357" width="9.625" style="1" customWidth="1"/>
    <col min="15358" max="15358" width="12.625" style="1" customWidth="1"/>
    <col min="15359" max="15359" width="1.625" style="1" customWidth="1"/>
    <col min="15360" max="15606" width="10.625" style="1"/>
    <col min="15607" max="15608" width="20.625" style="1" customWidth="1"/>
    <col min="15609" max="15610" width="3.625" style="1" customWidth="1"/>
    <col min="15611" max="15611" width="7.625" style="1" customWidth="1"/>
    <col min="15612" max="15613" width="9.625" style="1" customWidth="1"/>
    <col min="15614" max="15614" width="12.625" style="1" customWidth="1"/>
    <col min="15615" max="15615" width="1.625" style="1" customWidth="1"/>
    <col min="15616" max="15862" width="10.625" style="1"/>
    <col min="15863" max="15864" width="20.625" style="1" customWidth="1"/>
    <col min="15865" max="15866" width="3.625" style="1" customWidth="1"/>
    <col min="15867" max="15867" width="7.625" style="1" customWidth="1"/>
    <col min="15868" max="15869" width="9.625" style="1" customWidth="1"/>
    <col min="15870" max="15870" width="12.625" style="1" customWidth="1"/>
    <col min="15871" max="15871" width="1.625" style="1" customWidth="1"/>
    <col min="15872" max="16118" width="10.625" style="1"/>
    <col min="16119" max="16120" width="20.625" style="1" customWidth="1"/>
    <col min="16121" max="16122" width="3.625" style="1" customWidth="1"/>
    <col min="16123" max="16123" width="7.625" style="1" customWidth="1"/>
    <col min="16124" max="16125" width="9.625" style="1" customWidth="1"/>
    <col min="16126" max="16126" width="12.625" style="1" customWidth="1"/>
    <col min="16127" max="16127" width="1.625" style="1" customWidth="1"/>
    <col min="16128" max="16384" width="10.625" style="1"/>
  </cols>
  <sheetData>
    <row r="1" spans="1:9" ht="24.75" customHeight="1" thickBot="1">
      <c r="A1" s="192" t="s">
        <v>269</v>
      </c>
      <c r="B1" s="193"/>
      <c r="C1" s="193"/>
      <c r="D1" s="193"/>
      <c r="E1" s="193"/>
      <c r="F1" s="193"/>
      <c r="G1" s="194"/>
    </row>
    <row r="2" spans="1:9" ht="21.95" customHeight="1">
      <c r="A2" s="48"/>
      <c r="B2" s="81"/>
      <c r="C2" s="49"/>
      <c r="D2" s="49"/>
      <c r="E2" s="49"/>
      <c r="F2" s="49" t="s">
        <v>0</v>
      </c>
      <c r="G2" s="82"/>
    </row>
    <row r="3" spans="1:9" ht="21.95" customHeight="1">
      <c r="A3" s="50" t="s">
        <v>46</v>
      </c>
      <c r="B3" s="203"/>
      <c r="C3" s="204"/>
      <c r="D3" s="204"/>
      <c r="E3" s="204"/>
      <c r="F3" s="204"/>
      <c r="G3" s="205"/>
    </row>
    <row r="4" spans="1:9" ht="21.95" customHeight="1">
      <c r="A4" s="50" t="s">
        <v>1</v>
      </c>
      <c r="B4" s="203"/>
      <c r="C4" s="204"/>
      <c r="D4" s="204"/>
      <c r="E4" s="204"/>
      <c r="F4" s="204"/>
      <c r="G4" s="205"/>
    </row>
    <row r="5" spans="1:9" ht="21.95" customHeight="1" thickBot="1">
      <c r="A5" s="45" t="s">
        <v>2</v>
      </c>
      <c r="B5" s="206" t="s">
        <v>3</v>
      </c>
      <c r="C5" s="207"/>
      <c r="D5" s="207"/>
      <c r="E5" s="207" t="s">
        <v>4</v>
      </c>
      <c r="F5" s="207"/>
      <c r="G5" s="80"/>
    </row>
    <row r="6" spans="1:9" s="42" customFormat="1" ht="15" customHeight="1" thickBot="1">
      <c r="A6" s="51" t="s">
        <v>5</v>
      </c>
      <c r="B6" s="2" t="s">
        <v>6</v>
      </c>
      <c r="C6" s="2" t="s">
        <v>7</v>
      </c>
      <c r="D6" s="2" t="s">
        <v>8</v>
      </c>
      <c r="E6" s="2" t="s">
        <v>9</v>
      </c>
      <c r="F6" s="2" t="s">
        <v>10</v>
      </c>
      <c r="G6" s="52" t="s">
        <v>11</v>
      </c>
    </row>
    <row r="7" spans="1:9" ht="27" customHeight="1">
      <c r="A7" s="211" t="s">
        <v>270</v>
      </c>
      <c r="B7" s="212"/>
      <c r="C7" s="208" t="s">
        <v>115</v>
      </c>
      <c r="D7" s="209"/>
      <c r="E7" s="210"/>
      <c r="F7" s="3">
        <f>F8+F34+F41+F45+F49+F51+F61</f>
        <v>0</v>
      </c>
      <c r="G7" s="53"/>
    </row>
    <row r="8" spans="1:9" ht="20.25" customHeight="1">
      <c r="A8" s="247" t="s">
        <v>265</v>
      </c>
      <c r="B8" s="248"/>
      <c r="C8" s="195" t="s">
        <v>116</v>
      </c>
      <c r="D8" s="196"/>
      <c r="E8" s="197"/>
      <c r="F8" s="128">
        <f>SUM(F9+F22)</f>
        <v>0</v>
      </c>
      <c r="G8" s="125"/>
    </row>
    <row r="9" spans="1:9" s="90" customFormat="1" ht="20.25" customHeight="1">
      <c r="A9" s="130" t="s">
        <v>253</v>
      </c>
      <c r="B9" s="126"/>
      <c r="C9" s="185"/>
      <c r="D9" s="185"/>
      <c r="E9" s="185"/>
      <c r="F9" s="127">
        <f>SUM(F10:F21)</f>
        <v>0</v>
      </c>
      <c r="G9" s="131"/>
    </row>
    <row r="10" spans="1:9" s="90" customFormat="1" ht="20.25" customHeight="1">
      <c r="A10" s="249" t="s">
        <v>192</v>
      </c>
      <c r="B10" s="250" t="s">
        <v>256</v>
      </c>
      <c r="C10" s="251">
        <v>36</v>
      </c>
      <c r="D10" s="123" t="s">
        <v>19</v>
      </c>
      <c r="E10" s="124"/>
      <c r="F10" s="10">
        <f t="shared" ref="F10:F21" si="0">C10*E10</f>
        <v>0</v>
      </c>
      <c r="G10" s="122" t="s">
        <v>67</v>
      </c>
      <c r="H10" s="1"/>
      <c r="I10" s="1"/>
    </row>
    <row r="11" spans="1:9" ht="20.25" customHeight="1">
      <c r="A11" s="178" t="s">
        <v>42</v>
      </c>
      <c r="B11" s="9" t="s">
        <v>220</v>
      </c>
      <c r="C11" s="5">
        <v>72</v>
      </c>
      <c r="D11" s="21" t="s">
        <v>82</v>
      </c>
      <c r="E11" s="10"/>
      <c r="F11" s="10">
        <f t="shared" si="0"/>
        <v>0</v>
      </c>
      <c r="G11" s="56"/>
    </row>
    <row r="12" spans="1:9" ht="20.25" customHeight="1">
      <c r="A12" s="178" t="s">
        <v>83</v>
      </c>
      <c r="B12" s="9" t="s">
        <v>97</v>
      </c>
      <c r="C12" s="5">
        <v>24</v>
      </c>
      <c r="D12" s="21" t="s">
        <v>82</v>
      </c>
      <c r="E12" s="10"/>
      <c r="F12" s="10">
        <f t="shared" si="0"/>
        <v>0</v>
      </c>
      <c r="G12" s="56"/>
    </row>
    <row r="13" spans="1:9" ht="20.25" customHeight="1">
      <c r="A13" s="178" t="s">
        <v>62</v>
      </c>
      <c r="B13" s="4" t="s">
        <v>55</v>
      </c>
      <c r="C13" s="5">
        <v>12</v>
      </c>
      <c r="D13" s="21" t="s">
        <v>15</v>
      </c>
      <c r="E13" s="10"/>
      <c r="F13" s="10">
        <f t="shared" si="0"/>
        <v>0</v>
      </c>
      <c r="G13" s="57" t="s">
        <v>63</v>
      </c>
    </row>
    <row r="14" spans="1:9" ht="20.25" customHeight="1">
      <c r="A14" s="178" t="s">
        <v>16</v>
      </c>
      <c r="B14" s="4" t="s">
        <v>17</v>
      </c>
      <c r="C14" s="5">
        <v>12</v>
      </c>
      <c r="D14" s="21" t="s">
        <v>15</v>
      </c>
      <c r="E14" s="10"/>
      <c r="F14" s="10">
        <f t="shared" si="0"/>
        <v>0</v>
      </c>
      <c r="G14" s="58" t="s">
        <v>64</v>
      </c>
    </row>
    <row r="15" spans="1:9" ht="20.25" customHeight="1">
      <c r="A15" s="178" t="s">
        <v>34</v>
      </c>
      <c r="B15" s="9" t="s">
        <v>18</v>
      </c>
      <c r="C15" s="5">
        <v>12</v>
      </c>
      <c r="D15" s="21" t="s">
        <v>19</v>
      </c>
      <c r="E15" s="10"/>
      <c r="F15" s="10">
        <f t="shared" si="0"/>
        <v>0</v>
      </c>
      <c r="G15" s="56"/>
    </row>
    <row r="16" spans="1:9" ht="20.25" customHeight="1">
      <c r="A16" s="178" t="s">
        <v>65</v>
      </c>
      <c r="B16" s="4" t="s">
        <v>98</v>
      </c>
      <c r="C16" s="5">
        <v>24</v>
      </c>
      <c r="D16" s="21" t="s">
        <v>21</v>
      </c>
      <c r="E16" s="10"/>
      <c r="F16" s="10">
        <f t="shared" si="0"/>
        <v>0</v>
      </c>
      <c r="G16" s="55"/>
    </row>
    <row r="17" spans="1:9" ht="20.25" customHeight="1">
      <c r="A17" s="178" t="s">
        <v>22</v>
      </c>
      <c r="B17" s="4" t="s">
        <v>99</v>
      </c>
      <c r="C17" s="5">
        <v>24</v>
      </c>
      <c r="D17" s="21" t="s">
        <v>21</v>
      </c>
      <c r="E17" s="10"/>
      <c r="F17" s="10">
        <f t="shared" si="0"/>
        <v>0</v>
      </c>
      <c r="G17" s="56"/>
    </row>
    <row r="18" spans="1:9" ht="20.25" customHeight="1">
      <c r="A18" s="178" t="s">
        <v>70</v>
      </c>
      <c r="B18" s="4"/>
      <c r="C18" s="5">
        <v>12</v>
      </c>
      <c r="D18" s="21" t="s">
        <v>84</v>
      </c>
      <c r="E18" s="10"/>
      <c r="F18" s="10">
        <f t="shared" si="0"/>
        <v>0</v>
      </c>
      <c r="G18" s="55"/>
    </row>
    <row r="19" spans="1:9" ht="20.25" customHeight="1">
      <c r="A19" s="178" t="s">
        <v>66</v>
      </c>
      <c r="B19" s="166"/>
      <c r="C19" s="5">
        <v>1</v>
      </c>
      <c r="D19" s="21" t="s">
        <v>33</v>
      </c>
      <c r="E19" s="10"/>
      <c r="F19" s="10">
        <f t="shared" si="0"/>
        <v>0</v>
      </c>
      <c r="G19" s="57" t="s">
        <v>229</v>
      </c>
    </row>
    <row r="20" spans="1:9" ht="20.25" customHeight="1">
      <c r="A20" s="178" t="s">
        <v>106</v>
      </c>
      <c r="B20" s="168" t="s">
        <v>161</v>
      </c>
      <c r="C20" s="5">
        <v>1</v>
      </c>
      <c r="D20" s="21" t="s">
        <v>33</v>
      </c>
      <c r="E20" s="10"/>
      <c r="F20" s="10">
        <f t="shared" si="0"/>
        <v>0</v>
      </c>
      <c r="G20" s="167"/>
    </row>
    <row r="21" spans="1:9" ht="20.25" customHeight="1">
      <c r="A21" s="179" t="s">
        <v>228</v>
      </c>
      <c r="B21" s="168"/>
      <c r="C21" s="5">
        <v>1</v>
      </c>
      <c r="D21" s="21" t="s">
        <v>33</v>
      </c>
      <c r="E21" s="10"/>
      <c r="F21" s="11">
        <f t="shared" si="0"/>
        <v>0</v>
      </c>
      <c r="G21" s="167"/>
    </row>
    <row r="22" spans="1:9" ht="20.25" customHeight="1">
      <c r="A22" s="169" t="s">
        <v>190</v>
      </c>
      <c r="B22" s="170"/>
      <c r="C22" s="186"/>
      <c r="D22" s="187"/>
      <c r="E22" s="188"/>
      <c r="F22" s="129">
        <f>SUM(F23:F33)</f>
        <v>0</v>
      </c>
      <c r="G22" s="89"/>
      <c r="H22" s="90"/>
      <c r="I22" s="90"/>
    </row>
    <row r="23" spans="1:9" s="90" customFormat="1" ht="20.25" customHeight="1">
      <c r="A23" s="178" t="s">
        <v>79</v>
      </c>
      <c r="B23" s="9" t="s">
        <v>254</v>
      </c>
      <c r="C23" s="5">
        <v>14</v>
      </c>
      <c r="D23" s="6" t="s">
        <v>73</v>
      </c>
      <c r="E23" s="7"/>
      <c r="F23" s="8">
        <f t="shared" ref="F23:F33" si="1">C23*E23</f>
        <v>0</v>
      </c>
      <c r="G23" s="55" t="s">
        <v>71</v>
      </c>
      <c r="H23" s="1"/>
      <c r="I23" s="1"/>
    </row>
    <row r="24" spans="1:9" ht="20.25" customHeight="1">
      <c r="A24" s="178" t="s">
        <v>72</v>
      </c>
      <c r="B24" s="9" t="s">
        <v>255</v>
      </c>
      <c r="C24" s="5">
        <v>14</v>
      </c>
      <c r="D24" s="6" t="s">
        <v>19</v>
      </c>
      <c r="E24" s="10"/>
      <c r="F24" s="8">
        <f t="shared" si="1"/>
        <v>0</v>
      </c>
      <c r="G24" s="55" t="s">
        <v>74</v>
      </c>
    </row>
    <row r="25" spans="1:9" ht="20.25" customHeight="1">
      <c r="A25" s="178" t="s">
        <v>41</v>
      </c>
      <c r="B25" s="12" t="s">
        <v>14</v>
      </c>
      <c r="C25" s="5">
        <v>28</v>
      </c>
      <c r="D25" s="6" t="s">
        <v>13</v>
      </c>
      <c r="E25" s="10"/>
      <c r="F25" s="8">
        <f t="shared" si="1"/>
        <v>0</v>
      </c>
      <c r="G25" s="56"/>
    </row>
    <row r="26" spans="1:9" ht="20.25" customHeight="1">
      <c r="A26" s="178" t="s">
        <v>75</v>
      </c>
      <c r="B26" s="13" t="s">
        <v>55</v>
      </c>
      <c r="C26" s="5">
        <v>14</v>
      </c>
      <c r="D26" s="6" t="s">
        <v>15</v>
      </c>
      <c r="E26" s="10"/>
      <c r="F26" s="8">
        <f t="shared" si="1"/>
        <v>0</v>
      </c>
      <c r="G26" s="57" t="s">
        <v>63</v>
      </c>
    </row>
    <row r="27" spans="1:9" ht="20.25" customHeight="1">
      <c r="A27" s="178" t="s">
        <v>76</v>
      </c>
      <c r="B27" s="13" t="s">
        <v>17</v>
      </c>
      <c r="C27" s="5">
        <v>14</v>
      </c>
      <c r="D27" s="6" t="s">
        <v>15</v>
      </c>
      <c r="E27" s="10"/>
      <c r="F27" s="8">
        <f t="shared" si="1"/>
        <v>0</v>
      </c>
      <c r="G27" s="55"/>
    </row>
    <row r="28" spans="1:9" ht="20.25" customHeight="1">
      <c r="A28" s="178" t="s">
        <v>34</v>
      </c>
      <c r="B28" s="9" t="s">
        <v>18</v>
      </c>
      <c r="C28" s="5">
        <v>14</v>
      </c>
      <c r="D28" s="6" t="s">
        <v>19</v>
      </c>
      <c r="E28" s="10"/>
      <c r="F28" s="8">
        <f t="shared" si="1"/>
        <v>0</v>
      </c>
      <c r="G28" s="56"/>
    </row>
    <row r="29" spans="1:9" ht="20.25" customHeight="1">
      <c r="A29" s="178" t="s">
        <v>65</v>
      </c>
      <c r="B29" s="4" t="s">
        <v>20</v>
      </c>
      <c r="C29" s="5">
        <v>14</v>
      </c>
      <c r="D29" s="6" t="s">
        <v>21</v>
      </c>
      <c r="E29" s="10"/>
      <c r="F29" s="8">
        <f t="shared" si="1"/>
        <v>0</v>
      </c>
      <c r="G29" s="55"/>
    </row>
    <row r="30" spans="1:9" ht="20.25" customHeight="1">
      <c r="A30" s="178" t="s">
        <v>22</v>
      </c>
      <c r="B30" s="4" t="s">
        <v>23</v>
      </c>
      <c r="C30" s="5">
        <v>28</v>
      </c>
      <c r="D30" s="6" t="s">
        <v>21</v>
      </c>
      <c r="E30" s="10"/>
      <c r="F30" s="8">
        <f t="shared" si="1"/>
        <v>0</v>
      </c>
      <c r="G30" s="56"/>
    </row>
    <row r="31" spans="1:9" ht="20.25" customHeight="1">
      <c r="A31" s="180" t="s">
        <v>112</v>
      </c>
      <c r="B31" s="166"/>
      <c r="C31" s="5">
        <v>1</v>
      </c>
      <c r="D31" s="21" t="s">
        <v>33</v>
      </c>
      <c r="E31" s="10"/>
      <c r="F31" s="10">
        <f t="shared" si="1"/>
        <v>0</v>
      </c>
      <c r="G31" s="57" t="s">
        <v>229</v>
      </c>
    </row>
    <row r="32" spans="1:9" ht="20.25" customHeight="1">
      <c r="A32" s="181" t="s">
        <v>113</v>
      </c>
      <c r="B32" s="4" t="s">
        <v>107</v>
      </c>
      <c r="C32" s="40">
        <v>14</v>
      </c>
      <c r="D32" s="6" t="s">
        <v>73</v>
      </c>
      <c r="E32" s="10"/>
      <c r="F32" s="11">
        <f t="shared" si="1"/>
        <v>0</v>
      </c>
      <c r="G32" s="55"/>
    </row>
    <row r="33" spans="1:7" ht="20.25" customHeight="1">
      <c r="A33" s="182" t="s">
        <v>106</v>
      </c>
      <c r="B33" s="115" t="s">
        <v>161</v>
      </c>
      <c r="C33" s="116">
        <v>1</v>
      </c>
      <c r="D33" s="95" t="s">
        <v>33</v>
      </c>
      <c r="E33" s="35"/>
      <c r="F33" s="47">
        <f t="shared" si="1"/>
        <v>0</v>
      </c>
      <c r="G33" s="59"/>
    </row>
    <row r="34" spans="1:7" ht="20.25" customHeight="1">
      <c r="A34" s="198" t="s">
        <v>264</v>
      </c>
      <c r="B34" s="199"/>
      <c r="C34" s="200" t="s">
        <v>175</v>
      </c>
      <c r="D34" s="201"/>
      <c r="E34" s="202"/>
      <c r="F34" s="99">
        <f>SUM(F35:F40)</f>
        <v>0</v>
      </c>
      <c r="G34" s="100"/>
    </row>
    <row r="35" spans="1:7" ht="20.25" customHeight="1">
      <c r="A35" s="132" t="s">
        <v>25</v>
      </c>
      <c r="B35" s="183" t="s">
        <v>37</v>
      </c>
      <c r="C35" s="5">
        <v>2</v>
      </c>
      <c r="D35" s="6" t="s">
        <v>19</v>
      </c>
      <c r="E35" s="7"/>
      <c r="F35" s="8">
        <f t="shared" ref="F35:F40" si="2">C35*E35</f>
        <v>0</v>
      </c>
      <c r="G35" s="61" t="s">
        <v>36</v>
      </c>
    </row>
    <row r="36" spans="1:7" ht="20.25" customHeight="1">
      <c r="A36" s="54" t="s">
        <v>26</v>
      </c>
      <c r="B36" s="13" t="s">
        <v>54</v>
      </c>
      <c r="C36" s="5">
        <v>2</v>
      </c>
      <c r="D36" s="6" t="s">
        <v>15</v>
      </c>
      <c r="E36" s="10"/>
      <c r="F36" s="8">
        <f t="shared" si="2"/>
        <v>0</v>
      </c>
      <c r="G36" s="56"/>
    </row>
    <row r="37" spans="1:7" ht="20.25" customHeight="1">
      <c r="A37" s="54" t="s">
        <v>27</v>
      </c>
      <c r="B37" s="9" t="s">
        <v>202</v>
      </c>
      <c r="C37" s="5">
        <v>2</v>
      </c>
      <c r="D37" s="6" t="s">
        <v>28</v>
      </c>
      <c r="E37" s="10"/>
      <c r="F37" s="8">
        <f t="shared" si="2"/>
        <v>0</v>
      </c>
      <c r="G37" s="56"/>
    </row>
    <row r="38" spans="1:7" ht="20.25" customHeight="1">
      <c r="A38" s="54" t="s">
        <v>68</v>
      </c>
      <c r="B38" s="4" t="s">
        <v>20</v>
      </c>
      <c r="C38" s="5">
        <v>4</v>
      </c>
      <c r="D38" s="6" t="s">
        <v>21</v>
      </c>
      <c r="E38" s="10"/>
      <c r="F38" s="8">
        <f t="shared" si="2"/>
        <v>0</v>
      </c>
      <c r="G38" s="55" t="s">
        <v>69</v>
      </c>
    </row>
    <row r="39" spans="1:7" ht="20.25" customHeight="1">
      <c r="A39" s="74" t="s">
        <v>29</v>
      </c>
      <c r="B39" s="92" t="s">
        <v>20</v>
      </c>
      <c r="C39" s="160">
        <v>4</v>
      </c>
      <c r="D39" s="46" t="s">
        <v>21</v>
      </c>
      <c r="E39" s="14"/>
      <c r="F39" s="47">
        <f t="shared" si="2"/>
        <v>0</v>
      </c>
      <c r="G39" s="73"/>
    </row>
    <row r="40" spans="1:7" ht="20.25" customHeight="1">
      <c r="A40" s="63" t="s">
        <v>184</v>
      </c>
      <c r="B40" s="36" t="s">
        <v>230</v>
      </c>
      <c r="C40" s="94">
        <v>2</v>
      </c>
      <c r="D40" s="95" t="s">
        <v>21</v>
      </c>
      <c r="E40" s="35"/>
      <c r="F40" s="93">
        <f t="shared" si="2"/>
        <v>0</v>
      </c>
      <c r="G40" s="96"/>
    </row>
    <row r="41" spans="1:7" ht="19.5" customHeight="1">
      <c r="A41" s="190" t="s">
        <v>263</v>
      </c>
      <c r="B41" s="191"/>
      <c r="C41" s="213" t="s">
        <v>176</v>
      </c>
      <c r="D41" s="214"/>
      <c r="E41" s="215"/>
      <c r="F41" s="99">
        <f>SUM(F42:F44)</f>
        <v>0</v>
      </c>
      <c r="G41" s="252"/>
    </row>
    <row r="42" spans="1:7" ht="20.25" customHeight="1">
      <c r="A42" s="54" t="s">
        <v>108</v>
      </c>
      <c r="C42" s="5">
        <v>1</v>
      </c>
      <c r="D42" s="6" t="s">
        <v>15</v>
      </c>
      <c r="E42" s="10"/>
      <c r="F42" s="11">
        <f>C42*E42</f>
        <v>0</v>
      </c>
      <c r="G42" s="56"/>
    </row>
    <row r="43" spans="1:7" ht="20.25" customHeight="1">
      <c r="A43" s="74" t="s">
        <v>204</v>
      </c>
      <c r="B43" s="13" t="s">
        <v>203</v>
      </c>
      <c r="C43" s="5">
        <v>1</v>
      </c>
      <c r="D43" s="21" t="s">
        <v>109</v>
      </c>
      <c r="E43" s="10"/>
      <c r="F43" s="11">
        <f>C43*E43</f>
        <v>0</v>
      </c>
      <c r="G43" s="103"/>
    </row>
    <row r="44" spans="1:7" ht="20.25" customHeight="1">
      <c r="A44" s="63" t="s">
        <v>205</v>
      </c>
      <c r="B44" s="36"/>
      <c r="C44" s="117">
        <v>1</v>
      </c>
      <c r="D44" s="118" t="s">
        <v>33</v>
      </c>
      <c r="E44" s="91"/>
      <c r="F44" s="91">
        <f>C44*E44</f>
        <v>0</v>
      </c>
      <c r="G44" s="103"/>
    </row>
    <row r="45" spans="1:7" ht="20.25" customHeight="1">
      <c r="A45" s="190" t="s">
        <v>266</v>
      </c>
      <c r="B45" s="219"/>
      <c r="C45" s="213" t="s">
        <v>176</v>
      </c>
      <c r="D45" s="214"/>
      <c r="E45" s="215"/>
      <c r="F45" s="99">
        <f>SUM(F46:F48)</f>
        <v>0</v>
      </c>
      <c r="G45" s="100"/>
    </row>
    <row r="46" spans="1:7" ht="20.25" customHeight="1">
      <c r="A46" s="132" t="s">
        <v>58</v>
      </c>
      <c r="B46" s="176"/>
      <c r="C46" s="15">
        <v>1</v>
      </c>
      <c r="D46" s="98" t="s">
        <v>61</v>
      </c>
      <c r="E46" s="7"/>
      <c r="F46" s="7">
        <f>C46*E46</f>
        <v>0</v>
      </c>
      <c r="G46" s="61" t="s">
        <v>56</v>
      </c>
    </row>
    <row r="47" spans="1:7" ht="20.25" customHeight="1">
      <c r="A47" s="54" t="s">
        <v>100</v>
      </c>
      <c r="B47" s="4"/>
      <c r="C47" s="5">
        <v>1</v>
      </c>
      <c r="D47" s="21" t="s">
        <v>61</v>
      </c>
      <c r="E47" s="10"/>
      <c r="F47" s="10">
        <f>C47*E47</f>
        <v>0</v>
      </c>
      <c r="G47" s="55" t="s">
        <v>56</v>
      </c>
    </row>
    <row r="48" spans="1:7" ht="20.25" customHeight="1">
      <c r="A48" s="63" t="s">
        <v>101</v>
      </c>
      <c r="B48" s="36"/>
      <c r="C48" s="94">
        <v>1</v>
      </c>
      <c r="D48" s="118" t="s">
        <v>33</v>
      </c>
      <c r="E48" s="35"/>
      <c r="F48" s="35">
        <f>C48*E48</f>
        <v>0</v>
      </c>
      <c r="G48" s="60" t="s">
        <v>206</v>
      </c>
    </row>
    <row r="49" spans="1:7" ht="20.25" customHeight="1">
      <c r="A49" s="159" t="s">
        <v>267</v>
      </c>
      <c r="B49" s="161"/>
      <c r="C49" s="213" t="s">
        <v>116</v>
      </c>
      <c r="D49" s="214"/>
      <c r="E49" s="215"/>
      <c r="F49" s="162">
        <f>SUM(F50)</f>
        <v>0</v>
      </c>
      <c r="G49" s="100"/>
    </row>
    <row r="50" spans="1:7" ht="20.25" customHeight="1">
      <c r="A50" s="76" t="s">
        <v>221</v>
      </c>
      <c r="B50" s="114"/>
      <c r="C50" s="171">
        <v>1</v>
      </c>
      <c r="D50" s="171" t="s">
        <v>24</v>
      </c>
      <c r="E50" s="172"/>
      <c r="F50" s="23">
        <f>E50*C50</f>
        <v>0</v>
      </c>
      <c r="G50" s="62" t="s">
        <v>222</v>
      </c>
    </row>
    <row r="51" spans="1:7" ht="20.25" customHeight="1">
      <c r="A51" s="190" t="s">
        <v>268</v>
      </c>
      <c r="B51" s="219"/>
      <c r="C51" s="213" t="s">
        <v>176</v>
      </c>
      <c r="D51" s="214"/>
      <c r="E51" s="215"/>
      <c r="F51" s="253">
        <f>SUM(F52:F60)</f>
        <v>0</v>
      </c>
      <c r="G51" s="101"/>
    </row>
    <row r="52" spans="1:7" ht="20.25" customHeight="1">
      <c r="A52" s="76" t="s">
        <v>102</v>
      </c>
      <c r="B52" s="37" t="s">
        <v>43</v>
      </c>
      <c r="C52" s="37">
        <v>1</v>
      </c>
      <c r="D52" s="38" t="s">
        <v>44</v>
      </c>
      <c r="E52" s="37"/>
      <c r="F52" s="23">
        <f t="shared" ref="F52:F58" si="3">C52*E52</f>
        <v>0</v>
      </c>
      <c r="G52" s="62" t="s">
        <v>85</v>
      </c>
    </row>
    <row r="53" spans="1:7" ht="19.5" customHeight="1">
      <c r="A53" s="54" t="s">
        <v>103</v>
      </c>
      <c r="B53" s="9" t="s">
        <v>80</v>
      </c>
      <c r="C53" s="97">
        <v>2</v>
      </c>
      <c r="D53" s="83" t="s">
        <v>15</v>
      </c>
      <c r="E53" s="83"/>
      <c r="F53" s="10">
        <f t="shared" si="3"/>
        <v>0</v>
      </c>
      <c r="G53" s="254" t="s">
        <v>81</v>
      </c>
    </row>
    <row r="54" spans="1:7" ht="19.5" customHeight="1">
      <c r="A54" s="54" t="s">
        <v>77</v>
      </c>
      <c r="B54" s="112" t="s">
        <v>35</v>
      </c>
      <c r="C54" s="255">
        <v>12</v>
      </c>
      <c r="D54" s="83" t="s">
        <v>15</v>
      </c>
      <c r="E54" s="109"/>
      <c r="F54" s="10">
        <f t="shared" si="3"/>
        <v>0</v>
      </c>
      <c r="G54" s="254" t="s">
        <v>45</v>
      </c>
    </row>
    <row r="55" spans="1:7" ht="20.25" customHeight="1">
      <c r="A55" s="54" t="s">
        <v>59</v>
      </c>
      <c r="B55" s="112" t="s">
        <v>35</v>
      </c>
      <c r="C55" s="255">
        <v>12</v>
      </c>
      <c r="D55" s="83" t="s">
        <v>15</v>
      </c>
      <c r="E55" s="109"/>
      <c r="F55" s="10">
        <f t="shared" si="3"/>
        <v>0</v>
      </c>
      <c r="G55" s="254"/>
    </row>
    <row r="56" spans="1:7" ht="20.25" customHeight="1">
      <c r="A56" s="54" t="s">
        <v>60</v>
      </c>
      <c r="B56" s="255"/>
      <c r="C56" s="255">
        <v>18</v>
      </c>
      <c r="D56" s="83" t="s">
        <v>30</v>
      </c>
      <c r="E56" s="109"/>
      <c r="F56" s="10">
        <f t="shared" si="3"/>
        <v>0</v>
      </c>
      <c r="G56" s="254"/>
    </row>
    <row r="57" spans="1:7" ht="19.5" customHeight="1">
      <c r="A57" s="54" t="s">
        <v>104</v>
      </c>
      <c r="B57" s="9" t="s">
        <v>50</v>
      </c>
      <c r="C57" s="97">
        <v>28</v>
      </c>
      <c r="D57" s="83" t="s">
        <v>51</v>
      </c>
      <c r="E57" s="83"/>
      <c r="F57" s="10">
        <f t="shared" si="3"/>
        <v>0</v>
      </c>
      <c r="G57" s="254" t="s">
        <v>45</v>
      </c>
    </row>
    <row r="58" spans="1:7" ht="20.25" customHeight="1">
      <c r="A58" s="113" t="s">
        <v>191</v>
      </c>
      <c r="B58" s="83"/>
      <c r="C58" s="97">
        <v>1</v>
      </c>
      <c r="D58" s="83" t="s">
        <v>33</v>
      </c>
      <c r="E58" s="83"/>
      <c r="F58" s="10">
        <f t="shared" si="3"/>
        <v>0</v>
      </c>
      <c r="G58" s="173" t="s">
        <v>45</v>
      </c>
    </row>
    <row r="59" spans="1:7" ht="20.25" customHeight="1">
      <c r="A59" s="54" t="s">
        <v>207</v>
      </c>
      <c r="B59" s="9"/>
      <c r="C59" s="97">
        <v>1</v>
      </c>
      <c r="D59" s="83" t="s">
        <v>33</v>
      </c>
      <c r="E59" s="83"/>
      <c r="F59" s="10">
        <f>C59*E59</f>
        <v>0</v>
      </c>
      <c r="G59" s="256" t="s">
        <v>208</v>
      </c>
    </row>
    <row r="60" spans="1:7" ht="20.25" customHeight="1">
      <c r="A60" s="135" t="s">
        <v>257</v>
      </c>
      <c r="B60" s="257" t="s">
        <v>258</v>
      </c>
      <c r="C60" s="258">
        <v>1</v>
      </c>
      <c r="D60" s="27" t="s">
        <v>33</v>
      </c>
      <c r="E60" s="259"/>
      <c r="F60" s="35"/>
      <c r="G60" s="260"/>
    </row>
    <row r="61" spans="1:7" ht="20.25" customHeight="1">
      <c r="A61" s="156" t="s">
        <v>195</v>
      </c>
      <c r="B61" s="261"/>
      <c r="C61" s="200" t="s">
        <v>176</v>
      </c>
      <c r="D61" s="201"/>
      <c r="E61" s="202"/>
      <c r="F61" s="102">
        <f>SUM(F62:F68)</f>
        <v>0</v>
      </c>
      <c r="G61" s="262"/>
    </row>
    <row r="62" spans="1:7" ht="20.25" customHeight="1">
      <c r="A62" s="133" t="s">
        <v>105</v>
      </c>
      <c r="B62" s="32"/>
      <c r="C62" s="151">
        <v>1</v>
      </c>
      <c r="D62" s="152" t="s">
        <v>24</v>
      </c>
      <c r="E62" s="23"/>
      <c r="F62" s="23">
        <f>E62*C62</f>
        <v>0</v>
      </c>
      <c r="G62" s="64"/>
    </row>
    <row r="63" spans="1:7" ht="20.25" customHeight="1">
      <c r="A63" s="134" t="s">
        <v>39</v>
      </c>
      <c r="B63" s="33"/>
      <c r="C63" s="151">
        <v>1</v>
      </c>
      <c r="D63" s="152" t="s">
        <v>24</v>
      </c>
      <c r="E63" s="10"/>
      <c r="F63" s="10">
        <f t="shared" ref="F63:F68" si="4">E63*C63</f>
        <v>0</v>
      </c>
      <c r="G63" s="65"/>
    </row>
    <row r="64" spans="1:7" ht="20.25" customHeight="1">
      <c r="A64" s="134" t="s">
        <v>40</v>
      </c>
      <c r="B64" s="33"/>
      <c r="C64" s="151">
        <v>1</v>
      </c>
      <c r="D64" s="152" t="s">
        <v>24</v>
      </c>
      <c r="E64" s="10"/>
      <c r="F64" s="10">
        <f t="shared" si="4"/>
        <v>0</v>
      </c>
      <c r="G64" s="65"/>
    </row>
    <row r="65" spans="1:7" ht="20.25" customHeight="1">
      <c r="A65" s="54" t="s">
        <v>189</v>
      </c>
      <c r="B65" s="4"/>
      <c r="C65" s="15">
        <v>1</v>
      </c>
      <c r="D65" s="98" t="s">
        <v>24</v>
      </c>
      <c r="E65" s="10"/>
      <c r="F65" s="10">
        <f>E65*C65</f>
        <v>0</v>
      </c>
      <c r="G65" s="56"/>
    </row>
    <row r="66" spans="1:7" ht="20.25" customHeight="1">
      <c r="A66" s="74" t="s">
        <v>231</v>
      </c>
      <c r="B66" s="92"/>
      <c r="C66" s="15">
        <v>1</v>
      </c>
      <c r="D66" s="98" t="s">
        <v>24</v>
      </c>
      <c r="E66" s="14"/>
      <c r="F66" s="10">
        <f t="shared" ref="F66:F67" si="5">E66*C66</f>
        <v>0</v>
      </c>
      <c r="G66" s="73"/>
    </row>
    <row r="67" spans="1:7" ht="20.25" customHeight="1">
      <c r="A67" s="74" t="s">
        <v>232</v>
      </c>
      <c r="B67" s="92"/>
      <c r="C67" s="174">
        <v>1</v>
      </c>
      <c r="D67" s="175" t="s">
        <v>33</v>
      </c>
      <c r="E67" s="14"/>
      <c r="F67" s="10">
        <f t="shared" si="5"/>
        <v>0</v>
      </c>
      <c r="G67" s="73"/>
    </row>
    <row r="68" spans="1:7" ht="20.25" customHeight="1" thickBot="1">
      <c r="A68" s="216" t="s">
        <v>233</v>
      </c>
      <c r="B68" s="217"/>
      <c r="C68" s="30"/>
      <c r="D68" s="31"/>
      <c r="E68" s="22"/>
      <c r="F68" s="22">
        <f t="shared" si="4"/>
        <v>0</v>
      </c>
      <c r="G68" s="66"/>
    </row>
    <row r="69" spans="1:7" ht="21" customHeight="1">
      <c r="A69" s="218" t="s">
        <v>38</v>
      </c>
      <c r="B69" s="218"/>
      <c r="C69" s="218"/>
      <c r="D69" s="218"/>
      <c r="E69" s="218"/>
      <c r="F69" s="218"/>
      <c r="G69" s="218"/>
    </row>
    <row r="70" spans="1:7" ht="21" customHeight="1">
      <c r="A70" s="189" t="s">
        <v>117</v>
      </c>
      <c r="B70" s="189"/>
      <c r="C70" s="189"/>
      <c r="D70" s="189"/>
      <c r="E70" s="189"/>
      <c r="F70" s="189"/>
      <c r="G70" s="189"/>
    </row>
    <row r="71" spans="1:7" ht="20.25" customHeight="1"/>
    <row r="72" spans="1:7" ht="21" customHeight="1"/>
    <row r="73" spans="1:7" ht="21" customHeight="1"/>
    <row r="74" spans="1:7" ht="21" customHeight="1"/>
    <row r="75" spans="1:7" ht="21" customHeight="1"/>
    <row r="76" spans="1:7" ht="21" customHeight="1"/>
    <row r="77" spans="1:7" ht="20.25" customHeight="1"/>
    <row r="94" ht="9.75" customHeight="1"/>
  </sheetData>
  <mergeCells count="24">
    <mergeCell ref="A68:B68"/>
    <mergeCell ref="A69:G69"/>
    <mergeCell ref="C61:E61"/>
    <mergeCell ref="A45:B45"/>
    <mergeCell ref="A51:B51"/>
    <mergeCell ref="C51:E51"/>
    <mergeCell ref="C45:E45"/>
    <mergeCell ref="C49:E49"/>
    <mergeCell ref="C9:E9"/>
    <mergeCell ref="C22:E22"/>
    <mergeCell ref="A70:G70"/>
    <mergeCell ref="A41:B41"/>
    <mergeCell ref="A1:G1"/>
    <mergeCell ref="A8:B8"/>
    <mergeCell ref="C8:E8"/>
    <mergeCell ref="A34:B34"/>
    <mergeCell ref="C34:E34"/>
    <mergeCell ref="B3:G3"/>
    <mergeCell ref="B4:G4"/>
    <mergeCell ref="B5:D5"/>
    <mergeCell ref="E5:F5"/>
    <mergeCell ref="C7:E7"/>
    <mergeCell ref="A7:B7"/>
    <mergeCell ref="C41:E41"/>
  </mergeCells>
  <phoneticPr fontId="3"/>
  <printOptions horizontalCentered="1"/>
  <pageMargins left="0.31496062992125984" right="0.31496062992125984" top="0.55118110236220474" bottom="0.35433070866141736" header="0.31496062992125984" footer="0.31496062992125984"/>
  <pageSetup paperSize="9"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5"/>
  <sheetViews>
    <sheetView zoomScaleNormal="100" workbookViewId="0">
      <selection activeCell="M5" sqref="M5"/>
    </sheetView>
  </sheetViews>
  <sheetFormatPr defaultColWidth="10.625" defaultRowHeight="11.25"/>
  <cols>
    <col min="1" max="1" width="20.625" style="1" customWidth="1"/>
    <col min="2" max="2" width="23.75" style="1" customWidth="1"/>
    <col min="3" max="3" width="3.625" style="18" customWidth="1"/>
    <col min="4" max="4" width="3.625" style="19" customWidth="1"/>
    <col min="5" max="5" width="7.625" style="1" customWidth="1"/>
    <col min="6" max="6" width="9.625" style="1" customWidth="1"/>
    <col min="7" max="7" width="17.75" style="1" customWidth="1"/>
    <col min="8" max="8" width="1.625" style="1" customWidth="1"/>
    <col min="9" max="253" width="10.625" style="1"/>
    <col min="254" max="255" width="20.625" style="1" customWidth="1"/>
    <col min="256" max="257" width="3.625" style="1" customWidth="1"/>
    <col min="258" max="258" width="7.625" style="1" customWidth="1"/>
    <col min="259" max="260" width="9.625" style="1" customWidth="1"/>
    <col min="261" max="261" width="12.625" style="1" customWidth="1"/>
    <col min="262" max="262" width="1.625" style="1" customWidth="1"/>
    <col min="263" max="509" width="10.625" style="1"/>
    <col min="510" max="511" width="20.625" style="1" customWidth="1"/>
    <col min="512" max="513" width="3.625" style="1" customWidth="1"/>
    <col min="514" max="514" width="7.625" style="1" customWidth="1"/>
    <col min="515" max="516" width="9.625" style="1" customWidth="1"/>
    <col min="517" max="517" width="12.625" style="1" customWidth="1"/>
    <col min="518" max="518" width="1.625" style="1" customWidth="1"/>
    <col min="519" max="765" width="10.625" style="1"/>
    <col min="766" max="767" width="20.625" style="1" customWidth="1"/>
    <col min="768" max="769" width="3.625" style="1" customWidth="1"/>
    <col min="770" max="770" width="7.625" style="1" customWidth="1"/>
    <col min="771" max="772" width="9.625" style="1" customWidth="1"/>
    <col min="773" max="773" width="12.625" style="1" customWidth="1"/>
    <col min="774" max="774" width="1.625" style="1" customWidth="1"/>
    <col min="775" max="1021" width="10.625" style="1"/>
    <col min="1022" max="1023" width="20.625" style="1" customWidth="1"/>
    <col min="1024" max="1025" width="3.625" style="1" customWidth="1"/>
    <col min="1026" max="1026" width="7.625" style="1" customWidth="1"/>
    <col min="1027" max="1028" width="9.625" style="1" customWidth="1"/>
    <col min="1029" max="1029" width="12.625" style="1" customWidth="1"/>
    <col min="1030" max="1030" width="1.625" style="1" customWidth="1"/>
    <col min="1031" max="1277" width="10.625" style="1"/>
    <col min="1278" max="1279" width="20.625" style="1" customWidth="1"/>
    <col min="1280" max="1281" width="3.625" style="1" customWidth="1"/>
    <col min="1282" max="1282" width="7.625" style="1" customWidth="1"/>
    <col min="1283" max="1284" width="9.625" style="1" customWidth="1"/>
    <col min="1285" max="1285" width="12.625" style="1" customWidth="1"/>
    <col min="1286" max="1286" width="1.625" style="1" customWidth="1"/>
    <col min="1287" max="1533" width="10.625" style="1"/>
    <col min="1534" max="1535" width="20.625" style="1" customWidth="1"/>
    <col min="1536" max="1537" width="3.625" style="1" customWidth="1"/>
    <col min="1538" max="1538" width="7.625" style="1" customWidth="1"/>
    <col min="1539" max="1540" width="9.625" style="1" customWidth="1"/>
    <col min="1541" max="1541" width="12.625" style="1" customWidth="1"/>
    <col min="1542" max="1542" width="1.625" style="1" customWidth="1"/>
    <col min="1543" max="1789" width="10.625" style="1"/>
    <col min="1790" max="1791" width="20.625" style="1" customWidth="1"/>
    <col min="1792" max="1793" width="3.625" style="1" customWidth="1"/>
    <col min="1794" max="1794" width="7.625" style="1" customWidth="1"/>
    <col min="1795" max="1796" width="9.625" style="1" customWidth="1"/>
    <col min="1797" max="1797" width="12.625" style="1" customWidth="1"/>
    <col min="1798" max="1798" width="1.625" style="1" customWidth="1"/>
    <col min="1799" max="2045" width="10.625" style="1"/>
    <col min="2046" max="2047" width="20.625" style="1" customWidth="1"/>
    <col min="2048" max="2049" width="3.625" style="1" customWidth="1"/>
    <col min="2050" max="2050" width="7.625" style="1" customWidth="1"/>
    <col min="2051" max="2052" width="9.625" style="1" customWidth="1"/>
    <col min="2053" max="2053" width="12.625" style="1" customWidth="1"/>
    <col min="2054" max="2054" width="1.625" style="1" customWidth="1"/>
    <col min="2055" max="2301" width="10.625" style="1"/>
    <col min="2302" max="2303" width="20.625" style="1" customWidth="1"/>
    <col min="2304" max="2305" width="3.625" style="1" customWidth="1"/>
    <col min="2306" max="2306" width="7.625" style="1" customWidth="1"/>
    <col min="2307" max="2308" width="9.625" style="1" customWidth="1"/>
    <col min="2309" max="2309" width="12.625" style="1" customWidth="1"/>
    <col min="2310" max="2310" width="1.625" style="1" customWidth="1"/>
    <col min="2311" max="2557" width="10.625" style="1"/>
    <col min="2558" max="2559" width="20.625" style="1" customWidth="1"/>
    <col min="2560" max="2561" width="3.625" style="1" customWidth="1"/>
    <col min="2562" max="2562" width="7.625" style="1" customWidth="1"/>
    <col min="2563" max="2564" width="9.625" style="1" customWidth="1"/>
    <col min="2565" max="2565" width="12.625" style="1" customWidth="1"/>
    <col min="2566" max="2566" width="1.625" style="1" customWidth="1"/>
    <col min="2567" max="2813" width="10.625" style="1"/>
    <col min="2814" max="2815" width="20.625" style="1" customWidth="1"/>
    <col min="2816" max="2817" width="3.625" style="1" customWidth="1"/>
    <col min="2818" max="2818" width="7.625" style="1" customWidth="1"/>
    <col min="2819" max="2820" width="9.625" style="1" customWidth="1"/>
    <col min="2821" max="2821" width="12.625" style="1" customWidth="1"/>
    <col min="2822" max="2822" width="1.625" style="1" customWidth="1"/>
    <col min="2823" max="3069" width="10.625" style="1"/>
    <col min="3070" max="3071" width="20.625" style="1" customWidth="1"/>
    <col min="3072" max="3073" width="3.625" style="1" customWidth="1"/>
    <col min="3074" max="3074" width="7.625" style="1" customWidth="1"/>
    <col min="3075" max="3076" width="9.625" style="1" customWidth="1"/>
    <col min="3077" max="3077" width="12.625" style="1" customWidth="1"/>
    <col min="3078" max="3078" width="1.625" style="1" customWidth="1"/>
    <col min="3079" max="3325" width="10.625" style="1"/>
    <col min="3326" max="3327" width="20.625" style="1" customWidth="1"/>
    <col min="3328" max="3329" width="3.625" style="1" customWidth="1"/>
    <col min="3330" max="3330" width="7.625" style="1" customWidth="1"/>
    <col min="3331" max="3332" width="9.625" style="1" customWidth="1"/>
    <col min="3333" max="3333" width="12.625" style="1" customWidth="1"/>
    <col min="3334" max="3334" width="1.625" style="1" customWidth="1"/>
    <col min="3335" max="3581" width="10.625" style="1"/>
    <col min="3582" max="3583" width="20.625" style="1" customWidth="1"/>
    <col min="3584" max="3585" width="3.625" style="1" customWidth="1"/>
    <col min="3586" max="3586" width="7.625" style="1" customWidth="1"/>
    <col min="3587" max="3588" width="9.625" style="1" customWidth="1"/>
    <col min="3589" max="3589" width="12.625" style="1" customWidth="1"/>
    <col min="3590" max="3590" width="1.625" style="1" customWidth="1"/>
    <col min="3591" max="3837" width="10.625" style="1"/>
    <col min="3838" max="3839" width="20.625" style="1" customWidth="1"/>
    <col min="3840" max="3841" width="3.625" style="1" customWidth="1"/>
    <col min="3842" max="3842" width="7.625" style="1" customWidth="1"/>
    <col min="3843" max="3844" width="9.625" style="1" customWidth="1"/>
    <col min="3845" max="3845" width="12.625" style="1" customWidth="1"/>
    <col min="3846" max="3846" width="1.625" style="1" customWidth="1"/>
    <col min="3847" max="4093" width="10.625" style="1"/>
    <col min="4094" max="4095" width="20.625" style="1" customWidth="1"/>
    <col min="4096" max="4097" width="3.625" style="1" customWidth="1"/>
    <col min="4098" max="4098" width="7.625" style="1" customWidth="1"/>
    <col min="4099" max="4100" width="9.625" style="1" customWidth="1"/>
    <col min="4101" max="4101" width="12.625" style="1" customWidth="1"/>
    <col min="4102" max="4102" width="1.625" style="1" customWidth="1"/>
    <col min="4103" max="4349" width="10.625" style="1"/>
    <col min="4350" max="4351" width="20.625" style="1" customWidth="1"/>
    <col min="4352" max="4353" width="3.625" style="1" customWidth="1"/>
    <col min="4354" max="4354" width="7.625" style="1" customWidth="1"/>
    <col min="4355" max="4356" width="9.625" style="1" customWidth="1"/>
    <col min="4357" max="4357" width="12.625" style="1" customWidth="1"/>
    <col min="4358" max="4358" width="1.625" style="1" customWidth="1"/>
    <col min="4359" max="4605" width="10.625" style="1"/>
    <col min="4606" max="4607" width="20.625" style="1" customWidth="1"/>
    <col min="4608" max="4609" width="3.625" style="1" customWidth="1"/>
    <col min="4610" max="4610" width="7.625" style="1" customWidth="1"/>
    <col min="4611" max="4612" width="9.625" style="1" customWidth="1"/>
    <col min="4613" max="4613" width="12.625" style="1" customWidth="1"/>
    <col min="4614" max="4614" width="1.625" style="1" customWidth="1"/>
    <col min="4615" max="4861" width="10.625" style="1"/>
    <col min="4862" max="4863" width="20.625" style="1" customWidth="1"/>
    <col min="4864" max="4865" width="3.625" style="1" customWidth="1"/>
    <col min="4866" max="4866" width="7.625" style="1" customWidth="1"/>
    <col min="4867" max="4868" width="9.625" style="1" customWidth="1"/>
    <col min="4869" max="4869" width="12.625" style="1" customWidth="1"/>
    <col min="4870" max="4870" width="1.625" style="1" customWidth="1"/>
    <col min="4871" max="5117" width="10.625" style="1"/>
    <col min="5118" max="5119" width="20.625" style="1" customWidth="1"/>
    <col min="5120" max="5121" width="3.625" style="1" customWidth="1"/>
    <col min="5122" max="5122" width="7.625" style="1" customWidth="1"/>
    <col min="5123" max="5124" width="9.625" style="1" customWidth="1"/>
    <col min="5125" max="5125" width="12.625" style="1" customWidth="1"/>
    <col min="5126" max="5126" width="1.625" style="1" customWidth="1"/>
    <col min="5127" max="5373" width="10.625" style="1"/>
    <col min="5374" max="5375" width="20.625" style="1" customWidth="1"/>
    <col min="5376" max="5377" width="3.625" style="1" customWidth="1"/>
    <col min="5378" max="5378" width="7.625" style="1" customWidth="1"/>
    <col min="5379" max="5380" width="9.625" style="1" customWidth="1"/>
    <col min="5381" max="5381" width="12.625" style="1" customWidth="1"/>
    <col min="5382" max="5382" width="1.625" style="1" customWidth="1"/>
    <col min="5383" max="5629" width="10.625" style="1"/>
    <col min="5630" max="5631" width="20.625" style="1" customWidth="1"/>
    <col min="5632" max="5633" width="3.625" style="1" customWidth="1"/>
    <col min="5634" max="5634" width="7.625" style="1" customWidth="1"/>
    <col min="5635" max="5636" width="9.625" style="1" customWidth="1"/>
    <col min="5637" max="5637" width="12.625" style="1" customWidth="1"/>
    <col min="5638" max="5638" width="1.625" style="1" customWidth="1"/>
    <col min="5639" max="5885" width="10.625" style="1"/>
    <col min="5886" max="5887" width="20.625" style="1" customWidth="1"/>
    <col min="5888" max="5889" width="3.625" style="1" customWidth="1"/>
    <col min="5890" max="5890" width="7.625" style="1" customWidth="1"/>
    <col min="5891" max="5892" width="9.625" style="1" customWidth="1"/>
    <col min="5893" max="5893" width="12.625" style="1" customWidth="1"/>
    <col min="5894" max="5894" width="1.625" style="1" customWidth="1"/>
    <col min="5895" max="6141" width="10.625" style="1"/>
    <col min="6142" max="6143" width="20.625" style="1" customWidth="1"/>
    <col min="6144" max="6145" width="3.625" style="1" customWidth="1"/>
    <col min="6146" max="6146" width="7.625" style="1" customWidth="1"/>
    <col min="6147" max="6148" width="9.625" style="1" customWidth="1"/>
    <col min="6149" max="6149" width="12.625" style="1" customWidth="1"/>
    <col min="6150" max="6150" width="1.625" style="1" customWidth="1"/>
    <col min="6151" max="6397" width="10.625" style="1"/>
    <col min="6398" max="6399" width="20.625" style="1" customWidth="1"/>
    <col min="6400" max="6401" width="3.625" style="1" customWidth="1"/>
    <col min="6402" max="6402" width="7.625" style="1" customWidth="1"/>
    <col min="6403" max="6404" width="9.625" style="1" customWidth="1"/>
    <col min="6405" max="6405" width="12.625" style="1" customWidth="1"/>
    <col min="6406" max="6406" width="1.625" style="1" customWidth="1"/>
    <col min="6407" max="6653" width="10.625" style="1"/>
    <col min="6654" max="6655" width="20.625" style="1" customWidth="1"/>
    <col min="6656" max="6657" width="3.625" style="1" customWidth="1"/>
    <col min="6658" max="6658" width="7.625" style="1" customWidth="1"/>
    <col min="6659" max="6660" width="9.625" style="1" customWidth="1"/>
    <col min="6661" max="6661" width="12.625" style="1" customWidth="1"/>
    <col min="6662" max="6662" width="1.625" style="1" customWidth="1"/>
    <col min="6663" max="6909" width="10.625" style="1"/>
    <col min="6910" max="6911" width="20.625" style="1" customWidth="1"/>
    <col min="6912" max="6913" width="3.625" style="1" customWidth="1"/>
    <col min="6914" max="6914" width="7.625" style="1" customWidth="1"/>
    <col min="6915" max="6916" width="9.625" style="1" customWidth="1"/>
    <col min="6917" max="6917" width="12.625" style="1" customWidth="1"/>
    <col min="6918" max="6918" width="1.625" style="1" customWidth="1"/>
    <col min="6919" max="7165" width="10.625" style="1"/>
    <col min="7166" max="7167" width="20.625" style="1" customWidth="1"/>
    <col min="7168" max="7169" width="3.625" style="1" customWidth="1"/>
    <col min="7170" max="7170" width="7.625" style="1" customWidth="1"/>
    <col min="7171" max="7172" width="9.625" style="1" customWidth="1"/>
    <col min="7173" max="7173" width="12.625" style="1" customWidth="1"/>
    <col min="7174" max="7174" width="1.625" style="1" customWidth="1"/>
    <col min="7175" max="7421" width="10.625" style="1"/>
    <col min="7422" max="7423" width="20.625" style="1" customWidth="1"/>
    <col min="7424" max="7425" width="3.625" style="1" customWidth="1"/>
    <col min="7426" max="7426" width="7.625" style="1" customWidth="1"/>
    <col min="7427" max="7428" width="9.625" style="1" customWidth="1"/>
    <col min="7429" max="7429" width="12.625" style="1" customWidth="1"/>
    <col min="7430" max="7430" width="1.625" style="1" customWidth="1"/>
    <col min="7431" max="7677" width="10.625" style="1"/>
    <col min="7678" max="7679" width="20.625" style="1" customWidth="1"/>
    <col min="7680" max="7681" width="3.625" style="1" customWidth="1"/>
    <col min="7682" max="7682" width="7.625" style="1" customWidth="1"/>
    <col min="7683" max="7684" width="9.625" style="1" customWidth="1"/>
    <col min="7685" max="7685" width="12.625" style="1" customWidth="1"/>
    <col min="7686" max="7686" width="1.625" style="1" customWidth="1"/>
    <col min="7687" max="7933" width="10.625" style="1"/>
    <col min="7934" max="7935" width="20.625" style="1" customWidth="1"/>
    <col min="7936" max="7937" width="3.625" style="1" customWidth="1"/>
    <col min="7938" max="7938" width="7.625" style="1" customWidth="1"/>
    <col min="7939" max="7940" width="9.625" style="1" customWidth="1"/>
    <col min="7941" max="7941" width="12.625" style="1" customWidth="1"/>
    <col min="7942" max="7942" width="1.625" style="1" customWidth="1"/>
    <col min="7943" max="8189" width="10.625" style="1"/>
    <col min="8190" max="8191" width="20.625" style="1" customWidth="1"/>
    <col min="8192" max="8193" width="3.625" style="1" customWidth="1"/>
    <col min="8194" max="8194" width="7.625" style="1" customWidth="1"/>
    <col min="8195" max="8196" width="9.625" style="1" customWidth="1"/>
    <col min="8197" max="8197" width="12.625" style="1" customWidth="1"/>
    <col min="8198" max="8198" width="1.625" style="1" customWidth="1"/>
    <col min="8199" max="8445" width="10.625" style="1"/>
    <col min="8446" max="8447" width="20.625" style="1" customWidth="1"/>
    <col min="8448" max="8449" width="3.625" style="1" customWidth="1"/>
    <col min="8450" max="8450" width="7.625" style="1" customWidth="1"/>
    <col min="8451" max="8452" width="9.625" style="1" customWidth="1"/>
    <col min="8453" max="8453" width="12.625" style="1" customWidth="1"/>
    <col min="8454" max="8454" width="1.625" style="1" customWidth="1"/>
    <col min="8455" max="8701" width="10.625" style="1"/>
    <col min="8702" max="8703" width="20.625" style="1" customWidth="1"/>
    <col min="8704" max="8705" width="3.625" style="1" customWidth="1"/>
    <col min="8706" max="8706" width="7.625" style="1" customWidth="1"/>
    <col min="8707" max="8708" width="9.625" style="1" customWidth="1"/>
    <col min="8709" max="8709" width="12.625" style="1" customWidth="1"/>
    <col min="8710" max="8710" width="1.625" style="1" customWidth="1"/>
    <col min="8711" max="8957" width="10.625" style="1"/>
    <col min="8958" max="8959" width="20.625" style="1" customWidth="1"/>
    <col min="8960" max="8961" width="3.625" style="1" customWidth="1"/>
    <col min="8962" max="8962" width="7.625" style="1" customWidth="1"/>
    <col min="8963" max="8964" width="9.625" style="1" customWidth="1"/>
    <col min="8965" max="8965" width="12.625" style="1" customWidth="1"/>
    <col min="8966" max="8966" width="1.625" style="1" customWidth="1"/>
    <col min="8967" max="9213" width="10.625" style="1"/>
    <col min="9214" max="9215" width="20.625" style="1" customWidth="1"/>
    <col min="9216" max="9217" width="3.625" style="1" customWidth="1"/>
    <col min="9218" max="9218" width="7.625" style="1" customWidth="1"/>
    <col min="9219" max="9220" width="9.625" style="1" customWidth="1"/>
    <col min="9221" max="9221" width="12.625" style="1" customWidth="1"/>
    <col min="9222" max="9222" width="1.625" style="1" customWidth="1"/>
    <col min="9223" max="9469" width="10.625" style="1"/>
    <col min="9470" max="9471" width="20.625" style="1" customWidth="1"/>
    <col min="9472" max="9473" width="3.625" style="1" customWidth="1"/>
    <col min="9474" max="9474" width="7.625" style="1" customWidth="1"/>
    <col min="9475" max="9476" width="9.625" style="1" customWidth="1"/>
    <col min="9477" max="9477" width="12.625" style="1" customWidth="1"/>
    <col min="9478" max="9478" width="1.625" style="1" customWidth="1"/>
    <col min="9479" max="9725" width="10.625" style="1"/>
    <col min="9726" max="9727" width="20.625" style="1" customWidth="1"/>
    <col min="9728" max="9729" width="3.625" style="1" customWidth="1"/>
    <col min="9730" max="9730" width="7.625" style="1" customWidth="1"/>
    <col min="9731" max="9732" width="9.625" style="1" customWidth="1"/>
    <col min="9733" max="9733" width="12.625" style="1" customWidth="1"/>
    <col min="9734" max="9734" width="1.625" style="1" customWidth="1"/>
    <col min="9735" max="9981" width="10.625" style="1"/>
    <col min="9982" max="9983" width="20.625" style="1" customWidth="1"/>
    <col min="9984" max="9985" width="3.625" style="1" customWidth="1"/>
    <col min="9986" max="9986" width="7.625" style="1" customWidth="1"/>
    <col min="9987" max="9988" width="9.625" style="1" customWidth="1"/>
    <col min="9989" max="9989" width="12.625" style="1" customWidth="1"/>
    <col min="9990" max="9990" width="1.625" style="1" customWidth="1"/>
    <col min="9991" max="10237" width="10.625" style="1"/>
    <col min="10238" max="10239" width="20.625" style="1" customWidth="1"/>
    <col min="10240" max="10241" width="3.625" style="1" customWidth="1"/>
    <col min="10242" max="10242" width="7.625" style="1" customWidth="1"/>
    <col min="10243" max="10244" width="9.625" style="1" customWidth="1"/>
    <col min="10245" max="10245" width="12.625" style="1" customWidth="1"/>
    <col min="10246" max="10246" width="1.625" style="1" customWidth="1"/>
    <col min="10247" max="10493" width="10.625" style="1"/>
    <col min="10494" max="10495" width="20.625" style="1" customWidth="1"/>
    <col min="10496" max="10497" width="3.625" style="1" customWidth="1"/>
    <col min="10498" max="10498" width="7.625" style="1" customWidth="1"/>
    <col min="10499" max="10500" width="9.625" style="1" customWidth="1"/>
    <col min="10501" max="10501" width="12.625" style="1" customWidth="1"/>
    <col min="10502" max="10502" width="1.625" style="1" customWidth="1"/>
    <col min="10503" max="10749" width="10.625" style="1"/>
    <col min="10750" max="10751" width="20.625" style="1" customWidth="1"/>
    <col min="10752" max="10753" width="3.625" style="1" customWidth="1"/>
    <col min="10754" max="10754" width="7.625" style="1" customWidth="1"/>
    <col min="10755" max="10756" width="9.625" style="1" customWidth="1"/>
    <col min="10757" max="10757" width="12.625" style="1" customWidth="1"/>
    <col min="10758" max="10758" width="1.625" style="1" customWidth="1"/>
    <col min="10759" max="11005" width="10.625" style="1"/>
    <col min="11006" max="11007" width="20.625" style="1" customWidth="1"/>
    <col min="11008" max="11009" width="3.625" style="1" customWidth="1"/>
    <col min="11010" max="11010" width="7.625" style="1" customWidth="1"/>
    <col min="11011" max="11012" width="9.625" style="1" customWidth="1"/>
    <col min="11013" max="11013" width="12.625" style="1" customWidth="1"/>
    <col min="11014" max="11014" width="1.625" style="1" customWidth="1"/>
    <col min="11015" max="11261" width="10.625" style="1"/>
    <col min="11262" max="11263" width="20.625" style="1" customWidth="1"/>
    <col min="11264" max="11265" width="3.625" style="1" customWidth="1"/>
    <col min="11266" max="11266" width="7.625" style="1" customWidth="1"/>
    <col min="11267" max="11268" width="9.625" style="1" customWidth="1"/>
    <col min="11269" max="11269" width="12.625" style="1" customWidth="1"/>
    <col min="11270" max="11270" width="1.625" style="1" customWidth="1"/>
    <col min="11271" max="11517" width="10.625" style="1"/>
    <col min="11518" max="11519" width="20.625" style="1" customWidth="1"/>
    <col min="11520" max="11521" width="3.625" style="1" customWidth="1"/>
    <col min="11522" max="11522" width="7.625" style="1" customWidth="1"/>
    <col min="11523" max="11524" width="9.625" style="1" customWidth="1"/>
    <col min="11525" max="11525" width="12.625" style="1" customWidth="1"/>
    <col min="11526" max="11526" width="1.625" style="1" customWidth="1"/>
    <col min="11527" max="11773" width="10.625" style="1"/>
    <col min="11774" max="11775" width="20.625" style="1" customWidth="1"/>
    <col min="11776" max="11777" width="3.625" style="1" customWidth="1"/>
    <col min="11778" max="11778" width="7.625" style="1" customWidth="1"/>
    <col min="11779" max="11780" width="9.625" style="1" customWidth="1"/>
    <col min="11781" max="11781" width="12.625" style="1" customWidth="1"/>
    <col min="11782" max="11782" width="1.625" style="1" customWidth="1"/>
    <col min="11783" max="12029" width="10.625" style="1"/>
    <col min="12030" max="12031" width="20.625" style="1" customWidth="1"/>
    <col min="12032" max="12033" width="3.625" style="1" customWidth="1"/>
    <col min="12034" max="12034" width="7.625" style="1" customWidth="1"/>
    <col min="12035" max="12036" width="9.625" style="1" customWidth="1"/>
    <col min="12037" max="12037" width="12.625" style="1" customWidth="1"/>
    <col min="12038" max="12038" width="1.625" style="1" customWidth="1"/>
    <col min="12039" max="12285" width="10.625" style="1"/>
    <col min="12286" max="12287" width="20.625" style="1" customWidth="1"/>
    <col min="12288" max="12289" width="3.625" style="1" customWidth="1"/>
    <col min="12290" max="12290" width="7.625" style="1" customWidth="1"/>
    <col min="12291" max="12292" width="9.625" style="1" customWidth="1"/>
    <col min="12293" max="12293" width="12.625" style="1" customWidth="1"/>
    <col min="12294" max="12294" width="1.625" style="1" customWidth="1"/>
    <col min="12295" max="12541" width="10.625" style="1"/>
    <col min="12542" max="12543" width="20.625" style="1" customWidth="1"/>
    <col min="12544" max="12545" width="3.625" style="1" customWidth="1"/>
    <col min="12546" max="12546" width="7.625" style="1" customWidth="1"/>
    <col min="12547" max="12548" width="9.625" style="1" customWidth="1"/>
    <col min="12549" max="12549" width="12.625" style="1" customWidth="1"/>
    <col min="12550" max="12550" width="1.625" style="1" customWidth="1"/>
    <col min="12551" max="12797" width="10.625" style="1"/>
    <col min="12798" max="12799" width="20.625" style="1" customWidth="1"/>
    <col min="12800" max="12801" width="3.625" style="1" customWidth="1"/>
    <col min="12802" max="12802" width="7.625" style="1" customWidth="1"/>
    <col min="12803" max="12804" width="9.625" style="1" customWidth="1"/>
    <col min="12805" max="12805" width="12.625" style="1" customWidth="1"/>
    <col min="12806" max="12806" width="1.625" style="1" customWidth="1"/>
    <col min="12807" max="13053" width="10.625" style="1"/>
    <col min="13054" max="13055" width="20.625" style="1" customWidth="1"/>
    <col min="13056" max="13057" width="3.625" style="1" customWidth="1"/>
    <col min="13058" max="13058" width="7.625" style="1" customWidth="1"/>
    <col min="13059" max="13060" width="9.625" style="1" customWidth="1"/>
    <col min="13061" max="13061" width="12.625" style="1" customWidth="1"/>
    <col min="13062" max="13062" width="1.625" style="1" customWidth="1"/>
    <col min="13063" max="13309" width="10.625" style="1"/>
    <col min="13310" max="13311" width="20.625" style="1" customWidth="1"/>
    <col min="13312" max="13313" width="3.625" style="1" customWidth="1"/>
    <col min="13314" max="13314" width="7.625" style="1" customWidth="1"/>
    <col min="13315" max="13316" width="9.625" style="1" customWidth="1"/>
    <col min="13317" max="13317" width="12.625" style="1" customWidth="1"/>
    <col min="13318" max="13318" width="1.625" style="1" customWidth="1"/>
    <col min="13319" max="13565" width="10.625" style="1"/>
    <col min="13566" max="13567" width="20.625" style="1" customWidth="1"/>
    <col min="13568" max="13569" width="3.625" style="1" customWidth="1"/>
    <col min="13570" max="13570" width="7.625" style="1" customWidth="1"/>
    <col min="13571" max="13572" width="9.625" style="1" customWidth="1"/>
    <col min="13573" max="13573" width="12.625" style="1" customWidth="1"/>
    <col min="13574" max="13574" width="1.625" style="1" customWidth="1"/>
    <col min="13575" max="13821" width="10.625" style="1"/>
    <col min="13822" max="13823" width="20.625" style="1" customWidth="1"/>
    <col min="13824" max="13825" width="3.625" style="1" customWidth="1"/>
    <col min="13826" max="13826" width="7.625" style="1" customWidth="1"/>
    <col min="13827" max="13828" width="9.625" style="1" customWidth="1"/>
    <col min="13829" max="13829" width="12.625" style="1" customWidth="1"/>
    <col min="13830" max="13830" width="1.625" style="1" customWidth="1"/>
    <col min="13831" max="14077" width="10.625" style="1"/>
    <col min="14078" max="14079" width="20.625" style="1" customWidth="1"/>
    <col min="14080" max="14081" width="3.625" style="1" customWidth="1"/>
    <col min="14082" max="14082" width="7.625" style="1" customWidth="1"/>
    <col min="14083" max="14084" width="9.625" style="1" customWidth="1"/>
    <col min="14085" max="14085" width="12.625" style="1" customWidth="1"/>
    <col min="14086" max="14086" width="1.625" style="1" customWidth="1"/>
    <col min="14087" max="14333" width="10.625" style="1"/>
    <col min="14334" max="14335" width="20.625" style="1" customWidth="1"/>
    <col min="14336" max="14337" width="3.625" style="1" customWidth="1"/>
    <col min="14338" max="14338" width="7.625" style="1" customWidth="1"/>
    <col min="14339" max="14340" width="9.625" style="1" customWidth="1"/>
    <col min="14341" max="14341" width="12.625" style="1" customWidth="1"/>
    <col min="14342" max="14342" width="1.625" style="1" customWidth="1"/>
    <col min="14343" max="14589" width="10.625" style="1"/>
    <col min="14590" max="14591" width="20.625" style="1" customWidth="1"/>
    <col min="14592" max="14593" width="3.625" style="1" customWidth="1"/>
    <col min="14594" max="14594" width="7.625" style="1" customWidth="1"/>
    <col min="14595" max="14596" width="9.625" style="1" customWidth="1"/>
    <col min="14597" max="14597" width="12.625" style="1" customWidth="1"/>
    <col min="14598" max="14598" width="1.625" style="1" customWidth="1"/>
    <col min="14599" max="14845" width="10.625" style="1"/>
    <col min="14846" max="14847" width="20.625" style="1" customWidth="1"/>
    <col min="14848" max="14849" width="3.625" style="1" customWidth="1"/>
    <col min="14850" max="14850" width="7.625" style="1" customWidth="1"/>
    <col min="14851" max="14852" width="9.625" style="1" customWidth="1"/>
    <col min="14853" max="14853" width="12.625" style="1" customWidth="1"/>
    <col min="14854" max="14854" width="1.625" style="1" customWidth="1"/>
    <col min="14855" max="15101" width="10.625" style="1"/>
    <col min="15102" max="15103" width="20.625" style="1" customWidth="1"/>
    <col min="15104" max="15105" width="3.625" style="1" customWidth="1"/>
    <col min="15106" max="15106" width="7.625" style="1" customWidth="1"/>
    <col min="15107" max="15108" width="9.625" style="1" customWidth="1"/>
    <col min="15109" max="15109" width="12.625" style="1" customWidth="1"/>
    <col min="15110" max="15110" width="1.625" style="1" customWidth="1"/>
    <col min="15111" max="15357" width="10.625" style="1"/>
    <col min="15358" max="15359" width="20.625" style="1" customWidth="1"/>
    <col min="15360" max="15361" width="3.625" style="1" customWidth="1"/>
    <col min="15362" max="15362" width="7.625" style="1" customWidth="1"/>
    <col min="15363" max="15364" width="9.625" style="1" customWidth="1"/>
    <col min="15365" max="15365" width="12.625" style="1" customWidth="1"/>
    <col min="15366" max="15366" width="1.625" style="1" customWidth="1"/>
    <col min="15367" max="15613" width="10.625" style="1"/>
    <col min="15614" max="15615" width="20.625" style="1" customWidth="1"/>
    <col min="15616" max="15617" width="3.625" style="1" customWidth="1"/>
    <col min="15618" max="15618" width="7.625" style="1" customWidth="1"/>
    <col min="15619" max="15620" width="9.625" style="1" customWidth="1"/>
    <col min="15621" max="15621" width="12.625" style="1" customWidth="1"/>
    <col min="15622" max="15622" width="1.625" style="1" customWidth="1"/>
    <col min="15623" max="15869" width="10.625" style="1"/>
    <col min="15870" max="15871" width="20.625" style="1" customWidth="1"/>
    <col min="15872" max="15873" width="3.625" style="1" customWidth="1"/>
    <col min="15874" max="15874" width="7.625" style="1" customWidth="1"/>
    <col min="15875" max="15876" width="9.625" style="1" customWidth="1"/>
    <col min="15877" max="15877" width="12.625" style="1" customWidth="1"/>
    <col min="15878" max="15878" width="1.625" style="1" customWidth="1"/>
    <col min="15879" max="16125" width="10.625" style="1"/>
    <col min="16126" max="16127" width="20.625" style="1" customWidth="1"/>
    <col min="16128" max="16129" width="3.625" style="1" customWidth="1"/>
    <col min="16130" max="16130" width="7.625" style="1" customWidth="1"/>
    <col min="16131" max="16132" width="9.625" style="1" customWidth="1"/>
    <col min="16133" max="16133" width="12.625" style="1" customWidth="1"/>
    <col min="16134" max="16134" width="1.625" style="1" customWidth="1"/>
    <col min="16135" max="16384" width="10.625" style="1"/>
  </cols>
  <sheetData>
    <row r="1" spans="1:7" ht="22.5" customHeight="1" thickBot="1">
      <c r="A1" s="192" t="s">
        <v>271</v>
      </c>
      <c r="B1" s="193"/>
      <c r="C1" s="193"/>
      <c r="D1" s="193"/>
      <c r="E1" s="193"/>
      <c r="F1" s="193"/>
      <c r="G1" s="194"/>
    </row>
    <row r="2" spans="1:7" ht="21.75" customHeight="1">
      <c r="A2" s="70"/>
      <c r="B2" s="81"/>
      <c r="C2" s="49"/>
      <c r="D2" s="49"/>
      <c r="E2" s="49"/>
      <c r="F2" s="49" t="s">
        <v>0</v>
      </c>
      <c r="G2" s="82"/>
    </row>
    <row r="3" spans="1:7" ht="21.95" customHeight="1">
      <c r="A3" s="50" t="s">
        <v>46</v>
      </c>
      <c r="B3" s="203"/>
      <c r="C3" s="204"/>
      <c r="D3" s="204"/>
      <c r="E3" s="204"/>
      <c r="F3" s="204"/>
      <c r="G3" s="205"/>
    </row>
    <row r="4" spans="1:7" ht="21.95" customHeight="1">
      <c r="A4" s="50" t="s">
        <v>1</v>
      </c>
      <c r="B4" s="203"/>
      <c r="C4" s="204"/>
      <c r="D4" s="204"/>
      <c r="E4" s="204"/>
      <c r="F4" s="204"/>
      <c r="G4" s="205"/>
    </row>
    <row r="5" spans="1:7" ht="21.95" customHeight="1" thickBot="1">
      <c r="A5" s="45" t="s">
        <v>2</v>
      </c>
      <c r="B5" s="206" t="s">
        <v>3</v>
      </c>
      <c r="C5" s="207"/>
      <c r="D5" s="207"/>
      <c r="E5" s="207" t="s">
        <v>4</v>
      </c>
      <c r="F5" s="207"/>
      <c r="G5" s="80"/>
    </row>
    <row r="6" spans="1:7" s="42" customFormat="1" ht="15" customHeight="1" thickBot="1">
      <c r="A6" s="51" t="s">
        <v>5</v>
      </c>
      <c r="B6" s="2" t="s">
        <v>6</v>
      </c>
      <c r="C6" s="2" t="s">
        <v>7</v>
      </c>
      <c r="D6" s="2" t="s">
        <v>8</v>
      </c>
      <c r="E6" s="2" t="s">
        <v>9</v>
      </c>
      <c r="F6" s="2" t="s">
        <v>10</v>
      </c>
      <c r="G6" s="52" t="s">
        <v>188</v>
      </c>
    </row>
    <row r="7" spans="1:7" ht="20.25" customHeight="1">
      <c r="A7" s="221" t="s">
        <v>272</v>
      </c>
      <c r="B7" s="222"/>
      <c r="C7" s="208" t="s">
        <v>115</v>
      </c>
      <c r="D7" s="209"/>
      <c r="E7" s="210"/>
      <c r="F7" s="16">
        <f>SUM(F8,F31,F35)</f>
        <v>0</v>
      </c>
      <c r="G7" s="71" t="s">
        <v>273</v>
      </c>
    </row>
    <row r="8" spans="1:7" ht="20.25" customHeight="1">
      <c r="A8" s="190" t="s">
        <v>274</v>
      </c>
      <c r="B8" s="225"/>
      <c r="C8" s="213" t="s">
        <v>116</v>
      </c>
      <c r="D8" s="214"/>
      <c r="E8" s="215"/>
      <c r="F8" s="99">
        <f>SUM(F9:F30)</f>
        <v>0</v>
      </c>
      <c r="G8" s="100"/>
    </row>
    <row r="9" spans="1:7" ht="20.25" customHeight="1">
      <c r="A9" s="113" t="s">
        <v>243</v>
      </c>
      <c r="B9" s="166"/>
      <c r="C9" s="5">
        <v>1</v>
      </c>
      <c r="D9" s="21" t="s">
        <v>33</v>
      </c>
      <c r="E9" s="10"/>
      <c r="F9" s="10">
        <f t="shared" ref="F9" si="0">C9*E9</f>
        <v>0</v>
      </c>
      <c r="G9" s="57" t="s">
        <v>229</v>
      </c>
    </row>
    <row r="10" spans="1:7" ht="20.25" customHeight="1">
      <c r="A10" s="54" t="s">
        <v>135</v>
      </c>
      <c r="B10" s="20" t="s">
        <v>128</v>
      </c>
      <c r="C10" s="98">
        <v>50</v>
      </c>
      <c r="D10" s="17" t="s">
        <v>19</v>
      </c>
      <c r="E10" s="7"/>
      <c r="F10" s="8">
        <f t="shared" ref="F10:F30" si="1">E10*C10</f>
        <v>0</v>
      </c>
      <c r="G10" s="263" t="s">
        <v>86</v>
      </c>
    </row>
    <row r="11" spans="1:7" ht="20.25" customHeight="1">
      <c r="A11" s="54" t="s">
        <v>137</v>
      </c>
      <c r="B11" s="20" t="s">
        <v>118</v>
      </c>
      <c r="C11" s="21">
        <v>9</v>
      </c>
      <c r="D11" s="6" t="s">
        <v>31</v>
      </c>
      <c r="E11" s="10"/>
      <c r="F11" s="11">
        <f t="shared" si="1"/>
        <v>0</v>
      </c>
      <c r="G11" s="184" t="s">
        <v>288</v>
      </c>
    </row>
    <row r="12" spans="1:7" ht="20.25" customHeight="1">
      <c r="A12" s="54" t="s">
        <v>234</v>
      </c>
      <c r="B12" s="20" t="s">
        <v>224</v>
      </c>
      <c r="C12" s="21">
        <v>1</v>
      </c>
      <c r="D12" s="6" t="s">
        <v>24</v>
      </c>
      <c r="E12" s="10"/>
      <c r="F12" s="11">
        <f t="shared" si="1"/>
        <v>0</v>
      </c>
      <c r="G12" s="184" t="s">
        <v>223</v>
      </c>
    </row>
    <row r="13" spans="1:7" ht="20.25" customHeight="1">
      <c r="A13" s="72" t="s">
        <v>183</v>
      </c>
      <c r="B13" s="4" t="s">
        <v>119</v>
      </c>
      <c r="C13" s="21">
        <v>45</v>
      </c>
      <c r="D13" s="6" t="s">
        <v>19</v>
      </c>
      <c r="E13" s="10"/>
      <c r="F13" s="11">
        <f t="shared" si="1"/>
        <v>0</v>
      </c>
      <c r="G13" s="73"/>
    </row>
    <row r="14" spans="1:7" ht="20.25" customHeight="1">
      <c r="A14" s="72" t="s">
        <v>184</v>
      </c>
      <c r="B14" s="4" t="s">
        <v>120</v>
      </c>
      <c r="C14" s="21">
        <v>25</v>
      </c>
      <c r="D14" s="6" t="s">
        <v>19</v>
      </c>
      <c r="E14" s="10"/>
      <c r="F14" s="11">
        <f t="shared" si="1"/>
        <v>0</v>
      </c>
      <c r="G14" s="73"/>
    </row>
    <row r="15" spans="1:7" ht="20.25" customHeight="1">
      <c r="A15" s="72" t="s">
        <v>122</v>
      </c>
      <c r="B15" s="4" t="s">
        <v>121</v>
      </c>
      <c r="C15" s="21">
        <v>5</v>
      </c>
      <c r="D15" s="6" t="s">
        <v>19</v>
      </c>
      <c r="E15" s="10"/>
      <c r="F15" s="11">
        <f t="shared" si="1"/>
        <v>0</v>
      </c>
      <c r="G15" s="59" t="s">
        <v>86</v>
      </c>
    </row>
    <row r="16" spans="1:7" ht="20.25" customHeight="1">
      <c r="A16" s="54" t="s">
        <v>123</v>
      </c>
      <c r="B16" s="4" t="s">
        <v>121</v>
      </c>
      <c r="C16" s="21">
        <v>2</v>
      </c>
      <c r="D16" s="6" t="s">
        <v>19</v>
      </c>
      <c r="E16" s="10"/>
      <c r="F16" s="11">
        <f t="shared" si="1"/>
        <v>0</v>
      </c>
      <c r="G16" s="56"/>
    </row>
    <row r="17" spans="1:7" ht="20.25" customHeight="1">
      <c r="A17" s="54" t="s">
        <v>185</v>
      </c>
      <c r="B17" s="4"/>
      <c r="C17" s="21">
        <v>3</v>
      </c>
      <c r="D17" s="6" t="s">
        <v>19</v>
      </c>
      <c r="E17" s="10"/>
      <c r="F17" s="11">
        <f t="shared" si="1"/>
        <v>0</v>
      </c>
      <c r="G17" s="56"/>
    </row>
    <row r="18" spans="1:7" ht="20.25" customHeight="1">
      <c r="A18" s="72" t="s">
        <v>124</v>
      </c>
      <c r="B18" s="4"/>
      <c r="C18" s="21">
        <v>5</v>
      </c>
      <c r="D18" s="6" t="s">
        <v>19</v>
      </c>
      <c r="E18" s="10"/>
      <c r="F18" s="11">
        <f t="shared" si="1"/>
        <v>0</v>
      </c>
      <c r="G18" s="73"/>
    </row>
    <row r="19" spans="1:7" ht="20.25" customHeight="1">
      <c r="A19" s="54" t="s">
        <v>125</v>
      </c>
      <c r="B19" s="4"/>
      <c r="C19" s="21">
        <v>5</v>
      </c>
      <c r="D19" s="6" t="s">
        <v>19</v>
      </c>
      <c r="E19" s="10"/>
      <c r="F19" s="11">
        <f t="shared" si="1"/>
        <v>0</v>
      </c>
      <c r="G19" s="73"/>
    </row>
    <row r="20" spans="1:7" ht="20.25" customHeight="1">
      <c r="A20" s="72" t="s">
        <v>186</v>
      </c>
      <c r="B20" s="4"/>
      <c r="C20" s="21">
        <v>5</v>
      </c>
      <c r="D20" s="6" t="s">
        <v>19</v>
      </c>
      <c r="E20" s="10"/>
      <c r="F20" s="11">
        <f t="shared" si="1"/>
        <v>0</v>
      </c>
      <c r="G20" s="73"/>
    </row>
    <row r="21" spans="1:7" ht="20.25" customHeight="1">
      <c r="A21" s="72" t="s">
        <v>126</v>
      </c>
      <c r="B21" s="4"/>
      <c r="C21" s="21">
        <v>5</v>
      </c>
      <c r="D21" s="6" t="s">
        <v>12</v>
      </c>
      <c r="E21" s="10"/>
      <c r="F21" s="11">
        <f t="shared" si="1"/>
        <v>0</v>
      </c>
      <c r="G21" s="73"/>
    </row>
    <row r="22" spans="1:7" ht="20.25" customHeight="1">
      <c r="A22" s="72" t="s">
        <v>187</v>
      </c>
      <c r="B22" s="4"/>
      <c r="C22" s="21">
        <v>3</v>
      </c>
      <c r="D22" s="6" t="s">
        <v>19</v>
      </c>
      <c r="E22" s="10"/>
      <c r="F22" s="11">
        <f t="shared" si="1"/>
        <v>0</v>
      </c>
      <c r="G22" s="73"/>
    </row>
    <row r="23" spans="1:7" ht="20.25" customHeight="1">
      <c r="A23" s="54" t="s">
        <v>127</v>
      </c>
      <c r="B23" s="9"/>
      <c r="C23" s="21">
        <v>1</v>
      </c>
      <c r="D23" s="6" t="s">
        <v>24</v>
      </c>
      <c r="E23" s="10"/>
      <c r="F23" s="11">
        <f t="shared" si="1"/>
        <v>0</v>
      </c>
      <c r="G23" s="55" t="s">
        <v>57</v>
      </c>
    </row>
    <row r="24" spans="1:7" ht="20.25" customHeight="1">
      <c r="A24" s="74" t="s">
        <v>235</v>
      </c>
      <c r="B24" s="39"/>
      <c r="C24" s="108">
        <v>30</v>
      </c>
      <c r="D24" s="46" t="s">
        <v>21</v>
      </c>
      <c r="E24" s="14"/>
      <c r="F24" s="47">
        <f t="shared" si="1"/>
        <v>0</v>
      </c>
      <c r="G24" s="73"/>
    </row>
    <row r="25" spans="1:7" ht="20.25" customHeight="1">
      <c r="A25" s="54" t="s">
        <v>236</v>
      </c>
      <c r="B25" s="9"/>
      <c r="C25" s="108">
        <v>20</v>
      </c>
      <c r="D25" s="108" t="s">
        <v>15</v>
      </c>
      <c r="E25" s="10"/>
      <c r="F25" s="10">
        <f t="shared" si="1"/>
        <v>0</v>
      </c>
      <c r="G25" s="73"/>
    </row>
    <row r="26" spans="1:7" ht="20.25" customHeight="1">
      <c r="A26" s="54" t="s">
        <v>237</v>
      </c>
      <c r="B26" s="9"/>
      <c r="C26" s="108">
        <v>2</v>
      </c>
      <c r="D26" s="108" t="s">
        <v>19</v>
      </c>
      <c r="E26" s="10"/>
      <c r="F26" s="10">
        <f t="shared" si="1"/>
        <v>0</v>
      </c>
      <c r="G26" s="73"/>
    </row>
    <row r="27" spans="1:7" ht="20.25" customHeight="1">
      <c r="A27" s="54" t="s">
        <v>238</v>
      </c>
      <c r="B27" s="9"/>
      <c r="C27" s="108">
        <v>1</v>
      </c>
      <c r="D27" s="108" t="s">
        <v>19</v>
      </c>
      <c r="E27" s="10"/>
      <c r="F27" s="10">
        <f t="shared" si="1"/>
        <v>0</v>
      </c>
      <c r="G27" s="73"/>
    </row>
    <row r="28" spans="1:7" ht="20.25" customHeight="1">
      <c r="A28" s="54" t="s">
        <v>239</v>
      </c>
      <c r="B28" s="20"/>
      <c r="C28" s="108">
        <v>60</v>
      </c>
      <c r="D28" s="108" t="s">
        <v>82</v>
      </c>
      <c r="E28" s="10"/>
      <c r="F28" s="10">
        <f t="shared" si="1"/>
        <v>0</v>
      </c>
      <c r="G28" s="73"/>
    </row>
    <row r="29" spans="1:7" ht="20.25" customHeight="1">
      <c r="A29" s="54" t="s">
        <v>240</v>
      </c>
      <c r="B29" s="112" t="s">
        <v>225</v>
      </c>
      <c r="C29" s="21">
        <v>1</v>
      </c>
      <c r="D29" s="21" t="s">
        <v>24</v>
      </c>
      <c r="E29" s="109"/>
      <c r="F29" s="11">
        <f t="shared" si="1"/>
        <v>0</v>
      </c>
      <c r="G29" s="55" t="s">
        <v>226</v>
      </c>
    </row>
    <row r="30" spans="1:7" ht="20.25" customHeight="1">
      <c r="A30" s="135" t="s">
        <v>241</v>
      </c>
      <c r="B30" s="106" t="s">
        <v>161</v>
      </c>
      <c r="C30" s="107">
        <v>1</v>
      </c>
      <c r="D30" s="107" t="s">
        <v>33</v>
      </c>
      <c r="E30" s="105"/>
      <c r="F30" s="47">
        <f t="shared" si="1"/>
        <v>0</v>
      </c>
      <c r="G30" s="104"/>
    </row>
    <row r="31" spans="1:7" ht="19.5" customHeight="1">
      <c r="A31" s="159" t="s">
        <v>275</v>
      </c>
      <c r="B31" s="161"/>
      <c r="C31" s="213" t="s">
        <v>116</v>
      </c>
      <c r="D31" s="214"/>
      <c r="E31" s="215"/>
      <c r="F31" s="163">
        <f>SUM(F32:F34)</f>
        <v>0</v>
      </c>
      <c r="G31" s="100"/>
    </row>
    <row r="32" spans="1:7" ht="20.25" customHeight="1">
      <c r="A32" s="113" t="s">
        <v>110</v>
      </c>
      <c r="B32" s="114" t="s">
        <v>48</v>
      </c>
      <c r="C32" s="26">
        <v>1</v>
      </c>
      <c r="D32" s="26" t="s">
        <v>49</v>
      </c>
      <c r="E32" s="110"/>
      <c r="F32" s="7">
        <f>E32*C32</f>
        <v>0</v>
      </c>
      <c r="G32" s="75"/>
    </row>
    <row r="33" spans="1:7" ht="20.25" customHeight="1">
      <c r="A33" s="54" t="s">
        <v>53</v>
      </c>
      <c r="B33" s="4" t="s">
        <v>47</v>
      </c>
      <c r="C33" s="21">
        <v>45</v>
      </c>
      <c r="D33" s="6" t="s">
        <v>15</v>
      </c>
      <c r="E33" s="10"/>
      <c r="F33" s="10">
        <f>E33*C33</f>
        <v>0</v>
      </c>
      <c r="G33" s="56"/>
    </row>
    <row r="34" spans="1:7" ht="20.25" customHeight="1">
      <c r="A34" s="63" t="s">
        <v>111</v>
      </c>
      <c r="B34" s="34" t="s">
        <v>80</v>
      </c>
      <c r="C34" s="25">
        <v>1</v>
      </c>
      <c r="D34" s="25" t="s">
        <v>52</v>
      </c>
      <c r="E34" s="27"/>
      <c r="F34" s="35">
        <f>E34*C34</f>
        <v>0</v>
      </c>
      <c r="G34" s="111" t="s">
        <v>81</v>
      </c>
    </row>
    <row r="35" spans="1:7" ht="19.5" customHeight="1">
      <c r="A35" s="190" t="s">
        <v>276</v>
      </c>
      <c r="B35" s="191"/>
      <c r="C35" s="213" t="s">
        <v>116</v>
      </c>
      <c r="D35" s="214"/>
      <c r="E35" s="215"/>
      <c r="F35" s="164">
        <f>SUM(F36:F42)</f>
        <v>0</v>
      </c>
      <c r="G35" s="165"/>
    </row>
    <row r="36" spans="1:7" ht="19.5" customHeight="1">
      <c r="A36" s="76" t="s">
        <v>94</v>
      </c>
      <c r="B36" s="24"/>
      <c r="C36" s="151">
        <v>1</v>
      </c>
      <c r="D36" s="152" t="s">
        <v>24</v>
      </c>
      <c r="E36" s="23"/>
      <c r="F36" s="23">
        <f>E36*C36</f>
        <v>0</v>
      </c>
      <c r="G36" s="64"/>
    </row>
    <row r="37" spans="1:7" ht="19.5" customHeight="1">
      <c r="A37" s="54" t="s">
        <v>39</v>
      </c>
      <c r="B37" s="9"/>
      <c r="C37" s="151">
        <v>1</v>
      </c>
      <c r="D37" s="152" t="s">
        <v>24</v>
      </c>
      <c r="E37" s="10"/>
      <c r="F37" s="10">
        <f>E37*C37</f>
        <v>0</v>
      </c>
      <c r="G37" s="65"/>
    </row>
    <row r="38" spans="1:7" ht="19.5" customHeight="1">
      <c r="A38" s="54" t="s">
        <v>40</v>
      </c>
      <c r="B38" s="9"/>
      <c r="C38" s="151">
        <v>1</v>
      </c>
      <c r="D38" s="152" t="s">
        <v>24</v>
      </c>
      <c r="E38" s="10"/>
      <c r="F38" s="10">
        <f>E38*C38</f>
        <v>0</v>
      </c>
      <c r="G38" s="65"/>
    </row>
    <row r="39" spans="1:7" ht="19.5" customHeight="1">
      <c r="A39" s="54" t="s">
        <v>242</v>
      </c>
      <c r="B39" s="9"/>
      <c r="C39" s="5">
        <v>1</v>
      </c>
      <c r="D39" s="6" t="s">
        <v>24</v>
      </c>
      <c r="E39" s="10"/>
      <c r="F39" s="10">
        <f>E39*C39</f>
        <v>0</v>
      </c>
      <c r="G39" s="56"/>
    </row>
    <row r="40" spans="1:7" ht="19.5" customHeight="1">
      <c r="A40" s="74" t="s">
        <v>231</v>
      </c>
      <c r="B40" s="92"/>
      <c r="C40" s="15">
        <v>1</v>
      </c>
      <c r="D40" s="98" t="s">
        <v>24</v>
      </c>
      <c r="E40" s="14"/>
      <c r="F40" s="10">
        <f t="shared" ref="F40:F41" si="2">E40*C40</f>
        <v>0</v>
      </c>
      <c r="G40" s="73"/>
    </row>
    <row r="41" spans="1:7" ht="20.25" customHeight="1">
      <c r="A41" s="74" t="s">
        <v>232</v>
      </c>
      <c r="B41" s="92"/>
      <c r="C41" s="174">
        <v>1</v>
      </c>
      <c r="D41" s="175" t="s">
        <v>33</v>
      </c>
      <c r="E41" s="14"/>
      <c r="F41" s="10">
        <f t="shared" si="2"/>
        <v>0</v>
      </c>
      <c r="G41" s="73"/>
    </row>
    <row r="42" spans="1:7" ht="20.25" customHeight="1" thickBot="1">
      <c r="A42" s="223" t="s">
        <v>96</v>
      </c>
      <c r="B42" s="224"/>
      <c r="C42" s="77"/>
      <c r="D42" s="78"/>
      <c r="E42" s="22"/>
      <c r="F42" s="22">
        <f>E42*C42</f>
        <v>0</v>
      </c>
      <c r="G42" s="66"/>
    </row>
    <row r="43" spans="1:7" ht="20.25" customHeight="1">
      <c r="A43" s="220" t="s">
        <v>114</v>
      </c>
      <c r="B43" s="220"/>
      <c r="C43" s="220"/>
      <c r="D43" s="220"/>
      <c r="E43" s="220"/>
      <c r="F43" s="220"/>
      <c r="G43" s="220"/>
    </row>
    <row r="44" spans="1:7" ht="20.25" customHeight="1">
      <c r="A44" s="189" t="s">
        <v>117</v>
      </c>
      <c r="B44" s="189"/>
      <c r="C44" s="189"/>
      <c r="D44" s="189"/>
      <c r="E44" s="189"/>
      <c r="F44" s="189"/>
      <c r="G44" s="189"/>
    </row>
    <row r="45" spans="1:7" ht="6.75" customHeight="1">
      <c r="A45" s="220"/>
      <c r="B45" s="220"/>
      <c r="C45" s="220"/>
      <c r="D45" s="220"/>
      <c r="E45" s="220"/>
    </row>
    <row r="55" ht="9.75" customHeight="1"/>
  </sheetData>
  <mergeCells count="16">
    <mergeCell ref="A45:E45"/>
    <mergeCell ref="C31:E31"/>
    <mergeCell ref="A44:G44"/>
    <mergeCell ref="A1:G1"/>
    <mergeCell ref="A7:B7"/>
    <mergeCell ref="C7:E7"/>
    <mergeCell ref="A43:G43"/>
    <mergeCell ref="A35:B35"/>
    <mergeCell ref="A42:B42"/>
    <mergeCell ref="C35:E35"/>
    <mergeCell ref="B3:G3"/>
    <mergeCell ref="B4:G4"/>
    <mergeCell ref="B5:D5"/>
    <mergeCell ref="E5:F5"/>
    <mergeCell ref="A8:B8"/>
    <mergeCell ref="C8:E8"/>
  </mergeCells>
  <phoneticPr fontId="4"/>
  <printOptions horizontalCentered="1"/>
  <pageMargins left="0.51181102362204722" right="0.31496062992125984" top="0.47244094488188981" bottom="0.27559055118110237" header="0.19685039370078741" footer="0.19685039370078741"/>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EA5B-F176-453C-BCB0-DC41B81D83AE}">
  <dimension ref="A1:G65"/>
  <sheetViews>
    <sheetView zoomScaleNormal="100" workbookViewId="0">
      <selection activeCell="L11" sqref="L11"/>
    </sheetView>
  </sheetViews>
  <sheetFormatPr defaultColWidth="10.625" defaultRowHeight="11.25"/>
  <cols>
    <col min="1" max="1" width="20.625" style="1" customWidth="1"/>
    <col min="2" max="2" width="24.125" style="1" customWidth="1"/>
    <col min="3" max="3" width="3.625" style="18" customWidth="1"/>
    <col min="4" max="4" width="3.625" style="19" customWidth="1"/>
    <col min="5" max="5" width="7.625" style="1" customWidth="1"/>
    <col min="6" max="6" width="9.625" style="1" customWidth="1"/>
    <col min="7" max="7" width="17" style="1" customWidth="1"/>
    <col min="8" max="8" width="1.625" style="1" customWidth="1"/>
    <col min="9" max="254" width="10.625" style="1"/>
    <col min="255" max="256" width="20.625" style="1" customWidth="1"/>
    <col min="257" max="258" width="3.625" style="1" customWidth="1"/>
    <col min="259" max="259" width="7.625" style="1" customWidth="1"/>
    <col min="260" max="261" width="9.625" style="1" customWidth="1"/>
    <col min="262" max="262" width="12.625" style="1" customWidth="1"/>
    <col min="263" max="263" width="1.625" style="1" customWidth="1"/>
    <col min="264" max="510" width="10.625" style="1"/>
    <col min="511" max="512" width="20.625" style="1" customWidth="1"/>
    <col min="513" max="514" width="3.625" style="1" customWidth="1"/>
    <col min="515" max="515" width="7.625" style="1" customWidth="1"/>
    <col min="516" max="517" width="9.625" style="1" customWidth="1"/>
    <col min="518" max="518" width="12.625" style="1" customWidth="1"/>
    <col min="519" max="519" width="1.625" style="1" customWidth="1"/>
    <col min="520" max="766" width="10.625" style="1"/>
    <col min="767" max="768" width="20.625" style="1" customWidth="1"/>
    <col min="769" max="770" width="3.625" style="1" customWidth="1"/>
    <col min="771" max="771" width="7.625" style="1" customWidth="1"/>
    <col min="772" max="773" width="9.625" style="1" customWidth="1"/>
    <col min="774" max="774" width="12.625" style="1" customWidth="1"/>
    <col min="775" max="775" width="1.625" style="1" customWidth="1"/>
    <col min="776" max="1022" width="10.625" style="1"/>
    <col min="1023" max="1024" width="20.625" style="1" customWidth="1"/>
    <col min="1025" max="1026" width="3.625" style="1" customWidth="1"/>
    <col min="1027" max="1027" width="7.625" style="1" customWidth="1"/>
    <col min="1028" max="1029" width="9.625" style="1" customWidth="1"/>
    <col min="1030" max="1030" width="12.625" style="1" customWidth="1"/>
    <col min="1031" max="1031" width="1.625" style="1" customWidth="1"/>
    <col min="1032" max="1278" width="10.625" style="1"/>
    <col min="1279" max="1280" width="20.625" style="1" customWidth="1"/>
    <col min="1281" max="1282" width="3.625" style="1" customWidth="1"/>
    <col min="1283" max="1283" width="7.625" style="1" customWidth="1"/>
    <col min="1284" max="1285" width="9.625" style="1" customWidth="1"/>
    <col min="1286" max="1286" width="12.625" style="1" customWidth="1"/>
    <col min="1287" max="1287" width="1.625" style="1" customWidth="1"/>
    <col min="1288" max="1534" width="10.625" style="1"/>
    <col min="1535" max="1536" width="20.625" style="1" customWidth="1"/>
    <col min="1537" max="1538" width="3.625" style="1" customWidth="1"/>
    <col min="1539" max="1539" width="7.625" style="1" customWidth="1"/>
    <col min="1540" max="1541" width="9.625" style="1" customWidth="1"/>
    <col min="1542" max="1542" width="12.625" style="1" customWidth="1"/>
    <col min="1543" max="1543" width="1.625" style="1" customWidth="1"/>
    <col min="1544" max="1790" width="10.625" style="1"/>
    <col min="1791" max="1792" width="20.625" style="1" customWidth="1"/>
    <col min="1793" max="1794" width="3.625" style="1" customWidth="1"/>
    <col min="1795" max="1795" width="7.625" style="1" customWidth="1"/>
    <col min="1796" max="1797" width="9.625" style="1" customWidth="1"/>
    <col min="1798" max="1798" width="12.625" style="1" customWidth="1"/>
    <col min="1799" max="1799" width="1.625" style="1" customWidth="1"/>
    <col min="1800" max="2046" width="10.625" style="1"/>
    <col min="2047" max="2048" width="20.625" style="1" customWidth="1"/>
    <col min="2049" max="2050" width="3.625" style="1" customWidth="1"/>
    <col min="2051" max="2051" width="7.625" style="1" customWidth="1"/>
    <col min="2052" max="2053" width="9.625" style="1" customWidth="1"/>
    <col min="2054" max="2054" width="12.625" style="1" customWidth="1"/>
    <col min="2055" max="2055" width="1.625" style="1" customWidth="1"/>
    <col min="2056" max="2302" width="10.625" style="1"/>
    <col min="2303" max="2304" width="20.625" style="1" customWidth="1"/>
    <col min="2305" max="2306" width="3.625" style="1" customWidth="1"/>
    <col min="2307" max="2307" width="7.625" style="1" customWidth="1"/>
    <col min="2308" max="2309" width="9.625" style="1" customWidth="1"/>
    <col min="2310" max="2310" width="12.625" style="1" customWidth="1"/>
    <col min="2311" max="2311" width="1.625" style="1" customWidth="1"/>
    <col min="2312" max="2558" width="10.625" style="1"/>
    <col min="2559" max="2560" width="20.625" style="1" customWidth="1"/>
    <col min="2561" max="2562" width="3.625" style="1" customWidth="1"/>
    <col min="2563" max="2563" width="7.625" style="1" customWidth="1"/>
    <col min="2564" max="2565" width="9.625" style="1" customWidth="1"/>
    <col min="2566" max="2566" width="12.625" style="1" customWidth="1"/>
    <col min="2567" max="2567" width="1.625" style="1" customWidth="1"/>
    <col min="2568" max="2814" width="10.625" style="1"/>
    <col min="2815" max="2816" width="20.625" style="1" customWidth="1"/>
    <col min="2817" max="2818" width="3.625" style="1" customWidth="1"/>
    <col min="2819" max="2819" width="7.625" style="1" customWidth="1"/>
    <col min="2820" max="2821" width="9.625" style="1" customWidth="1"/>
    <col min="2822" max="2822" width="12.625" style="1" customWidth="1"/>
    <col min="2823" max="2823" width="1.625" style="1" customWidth="1"/>
    <col min="2824" max="3070" width="10.625" style="1"/>
    <col min="3071" max="3072" width="20.625" style="1" customWidth="1"/>
    <col min="3073" max="3074" width="3.625" style="1" customWidth="1"/>
    <col min="3075" max="3075" width="7.625" style="1" customWidth="1"/>
    <col min="3076" max="3077" width="9.625" style="1" customWidth="1"/>
    <col min="3078" max="3078" width="12.625" style="1" customWidth="1"/>
    <col min="3079" max="3079" width="1.625" style="1" customWidth="1"/>
    <col min="3080" max="3326" width="10.625" style="1"/>
    <col min="3327" max="3328" width="20.625" style="1" customWidth="1"/>
    <col min="3329" max="3330" width="3.625" style="1" customWidth="1"/>
    <col min="3331" max="3331" width="7.625" style="1" customWidth="1"/>
    <col min="3332" max="3333" width="9.625" style="1" customWidth="1"/>
    <col min="3334" max="3334" width="12.625" style="1" customWidth="1"/>
    <col min="3335" max="3335" width="1.625" style="1" customWidth="1"/>
    <col min="3336" max="3582" width="10.625" style="1"/>
    <col min="3583" max="3584" width="20.625" style="1" customWidth="1"/>
    <col min="3585" max="3586" width="3.625" style="1" customWidth="1"/>
    <col min="3587" max="3587" width="7.625" style="1" customWidth="1"/>
    <col min="3588" max="3589" width="9.625" style="1" customWidth="1"/>
    <col min="3590" max="3590" width="12.625" style="1" customWidth="1"/>
    <col min="3591" max="3591" width="1.625" style="1" customWidth="1"/>
    <col min="3592" max="3838" width="10.625" style="1"/>
    <col min="3839" max="3840" width="20.625" style="1" customWidth="1"/>
    <col min="3841" max="3842" width="3.625" style="1" customWidth="1"/>
    <col min="3843" max="3843" width="7.625" style="1" customWidth="1"/>
    <col min="3844" max="3845" width="9.625" style="1" customWidth="1"/>
    <col min="3846" max="3846" width="12.625" style="1" customWidth="1"/>
    <col min="3847" max="3847" width="1.625" style="1" customWidth="1"/>
    <col min="3848" max="4094" width="10.625" style="1"/>
    <col min="4095" max="4096" width="20.625" style="1" customWidth="1"/>
    <col min="4097" max="4098" width="3.625" style="1" customWidth="1"/>
    <col min="4099" max="4099" width="7.625" style="1" customWidth="1"/>
    <col min="4100" max="4101" width="9.625" style="1" customWidth="1"/>
    <col min="4102" max="4102" width="12.625" style="1" customWidth="1"/>
    <col min="4103" max="4103" width="1.625" style="1" customWidth="1"/>
    <col min="4104" max="4350" width="10.625" style="1"/>
    <col min="4351" max="4352" width="20.625" style="1" customWidth="1"/>
    <col min="4353" max="4354" width="3.625" style="1" customWidth="1"/>
    <col min="4355" max="4355" width="7.625" style="1" customWidth="1"/>
    <col min="4356" max="4357" width="9.625" style="1" customWidth="1"/>
    <col min="4358" max="4358" width="12.625" style="1" customWidth="1"/>
    <col min="4359" max="4359" width="1.625" style="1" customWidth="1"/>
    <col min="4360" max="4606" width="10.625" style="1"/>
    <col min="4607" max="4608" width="20.625" style="1" customWidth="1"/>
    <col min="4609" max="4610" width="3.625" style="1" customWidth="1"/>
    <col min="4611" max="4611" width="7.625" style="1" customWidth="1"/>
    <col min="4612" max="4613" width="9.625" style="1" customWidth="1"/>
    <col min="4614" max="4614" width="12.625" style="1" customWidth="1"/>
    <col min="4615" max="4615" width="1.625" style="1" customWidth="1"/>
    <col min="4616" max="4862" width="10.625" style="1"/>
    <col min="4863" max="4864" width="20.625" style="1" customWidth="1"/>
    <col min="4865" max="4866" width="3.625" style="1" customWidth="1"/>
    <col min="4867" max="4867" width="7.625" style="1" customWidth="1"/>
    <col min="4868" max="4869" width="9.625" style="1" customWidth="1"/>
    <col min="4870" max="4870" width="12.625" style="1" customWidth="1"/>
    <col min="4871" max="4871" width="1.625" style="1" customWidth="1"/>
    <col min="4872" max="5118" width="10.625" style="1"/>
    <col min="5119" max="5120" width="20.625" style="1" customWidth="1"/>
    <col min="5121" max="5122" width="3.625" style="1" customWidth="1"/>
    <col min="5123" max="5123" width="7.625" style="1" customWidth="1"/>
    <col min="5124" max="5125" width="9.625" style="1" customWidth="1"/>
    <col min="5126" max="5126" width="12.625" style="1" customWidth="1"/>
    <col min="5127" max="5127" width="1.625" style="1" customWidth="1"/>
    <col min="5128" max="5374" width="10.625" style="1"/>
    <col min="5375" max="5376" width="20.625" style="1" customWidth="1"/>
    <col min="5377" max="5378" width="3.625" style="1" customWidth="1"/>
    <col min="5379" max="5379" width="7.625" style="1" customWidth="1"/>
    <col min="5380" max="5381" width="9.625" style="1" customWidth="1"/>
    <col min="5382" max="5382" width="12.625" style="1" customWidth="1"/>
    <col min="5383" max="5383" width="1.625" style="1" customWidth="1"/>
    <col min="5384" max="5630" width="10.625" style="1"/>
    <col min="5631" max="5632" width="20.625" style="1" customWidth="1"/>
    <col min="5633" max="5634" width="3.625" style="1" customWidth="1"/>
    <col min="5635" max="5635" width="7.625" style="1" customWidth="1"/>
    <col min="5636" max="5637" width="9.625" style="1" customWidth="1"/>
    <col min="5638" max="5638" width="12.625" style="1" customWidth="1"/>
    <col min="5639" max="5639" width="1.625" style="1" customWidth="1"/>
    <col min="5640" max="5886" width="10.625" style="1"/>
    <col min="5887" max="5888" width="20.625" style="1" customWidth="1"/>
    <col min="5889" max="5890" width="3.625" style="1" customWidth="1"/>
    <col min="5891" max="5891" width="7.625" style="1" customWidth="1"/>
    <col min="5892" max="5893" width="9.625" style="1" customWidth="1"/>
    <col min="5894" max="5894" width="12.625" style="1" customWidth="1"/>
    <col min="5895" max="5895" width="1.625" style="1" customWidth="1"/>
    <col min="5896" max="6142" width="10.625" style="1"/>
    <col min="6143" max="6144" width="20.625" style="1" customWidth="1"/>
    <col min="6145" max="6146" width="3.625" style="1" customWidth="1"/>
    <col min="6147" max="6147" width="7.625" style="1" customWidth="1"/>
    <col min="6148" max="6149" width="9.625" style="1" customWidth="1"/>
    <col min="6150" max="6150" width="12.625" style="1" customWidth="1"/>
    <col min="6151" max="6151" width="1.625" style="1" customWidth="1"/>
    <col min="6152" max="6398" width="10.625" style="1"/>
    <col min="6399" max="6400" width="20.625" style="1" customWidth="1"/>
    <col min="6401" max="6402" width="3.625" style="1" customWidth="1"/>
    <col min="6403" max="6403" width="7.625" style="1" customWidth="1"/>
    <col min="6404" max="6405" width="9.625" style="1" customWidth="1"/>
    <col min="6406" max="6406" width="12.625" style="1" customWidth="1"/>
    <col min="6407" max="6407" width="1.625" style="1" customWidth="1"/>
    <col min="6408" max="6654" width="10.625" style="1"/>
    <col min="6655" max="6656" width="20.625" style="1" customWidth="1"/>
    <col min="6657" max="6658" width="3.625" style="1" customWidth="1"/>
    <col min="6659" max="6659" width="7.625" style="1" customWidth="1"/>
    <col min="6660" max="6661" width="9.625" style="1" customWidth="1"/>
    <col min="6662" max="6662" width="12.625" style="1" customWidth="1"/>
    <col min="6663" max="6663" width="1.625" style="1" customWidth="1"/>
    <col min="6664" max="6910" width="10.625" style="1"/>
    <col min="6911" max="6912" width="20.625" style="1" customWidth="1"/>
    <col min="6913" max="6914" width="3.625" style="1" customWidth="1"/>
    <col min="6915" max="6915" width="7.625" style="1" customWidth="1"/>
    <col min="6916" max="6917" width="9.625" style="1" customWidth="1"/>
    <col min="6918" max="6918" width="12.625" style="1" customWidth="1"/>
    <col min="6919" max="6919" width="1.625" style="1" customWidth="1"/>
    <col min="6920" max="7166" width="10.625" style="1"/>
    <col min="7167" max="7168" width="20.625" style="1" customWidth="1"/>
    <col min="7169" max="7170" width="3.625" style="1" customWidth="1"/>
    <col min="7171" max="7171" width="7.625" style="1" customWidth="1"/>
    <col min="7172" max="7173" width="9.625" style="1" customWidth="1"/>
    <col min="7174" max="7174" width="12.625" style="1" customWidth="1"/>
    <col min="7175" max="7175" width="1.625" style="1" customWidth="1"/>
    <col min="7176" max="7422" width="10.625" style="1"/>
    <col min="7423" max="7424" width="20.625" style="1" customWidth="1"/>
    <col min="7425" max="7426" width="3.625" style="1" customWidth="1"/>
    <col min="7427" max="7427" width="7.625" style="1" customWidth="1"/>
    <col min="7428" max="7429" width="9.625" style="1" customWidth="1"/>
    <col min="7430" max="7430" width="12.625" style="1" customWidth="1"/>
    <col min="7431" max="7431" width="1.625" style="1" customWidth="1"/>
    <col min="7432" max="7678" width="10.625" style="1"/>
    <col min="7679" max="7680" width="20.625" style="1" customWidth="1"/>
    <col min="7681" max="7682" width="3.625" style="1" customWidth="1"/>
    <col min="7683" max="7683" width="7.625" style="1" customWidth="1"/>
    <col min="7684" max="7685" width="9.625" style="1" customWidth="1"/>
    <col min="7686" max="7686" width="12.625" style="1" customWidth="1"/>
    <col min="7687" max="7687" width="1.625" style="1" customWidth="1"/>
    <col min="7688" max="7934" width="10.625" style="1"/>
    <col min="7935" max="7936" width="20.625" style="1" customWidth="1"/>
    <col min="7937" max="7938" width="3.625" style="1" customWidth="1"/>
    <col min="7939" max="7939" width="7.625" style="1" customWidth="1"/>
    <col min="7940" max="7941" width="9.625" style="1" customWidth="1"/>
    <col min="7942" max="7942" width="12.625" style="1" customWidth="1"/>
    <col min="7943" max="7943" width="1.625" style="1" customWidth="1"/>
    <col min="7944" max="8190" width="10.625" style="1"/>
    <col min="8191" max="8192" width="20.625" style="1" customWidth="1"/>
    <col min="8193" max="8194" width="3.625" style="1" customWidth="1"/>
    <col min="8195" max="8195" width="7.625" style="1" customWidth="1"/>
    <col min="8196" max="8197" width="9.625" style="1" customWidth="1"/>
    <col min="8198" max="8198" width="12.625" style="1" customWidth="1"/>
    <col min="8199" max="8199" width="1.625" style="1" customWidth="1"/>
    <col min="8200" max="8446" width="10.625" style="1"/>
    <col min="8447" max="8448" width="20.625" style="1" customWidth="1"/>
    <col min="8449" max="8450" width="3.625" style="1" customWidth="1"/>
    <col min="8451" max="8451" width="7.625" style="1" customWidth="1"/>
    <col min="8452" max="8453" width="9.625" style="1" customWidth="1"/>
    <col min="8454" max="8454" width="12.625" style="1" customWidth="1"/>
    <col min="8455" max="8455" width="1.625" style="1" customWidth="1"/>
    <col min="8456" max="8702" width="10.625" style="1"/>
    <col min="8703" max="8704" width="20.625" style="1" customWidth="1"/>
    <col min="8705" max="8706" width="3.625" style="1" customWidth="1"/>
    <col min="8707" max="8707" width="7.625" style="1" customWidth="1"/>
    <col min="8708" max="8709" width="9.625" style="1" customWidth="1"/>
    <col min="8710" max="8710" width="12.625" style="1" customWidth="1"/>
    <col min="8711" max="8711" width="1.625" style="1" customWidth="1"/>
    <col min="8712" max="8958" width="10.625" style="1"/>
    <col min="8959" max="8960" width="20.625" style="1" customWidth="1"/>
    <col min="8961" max="8962" width="3.625" style="1" customWidth="1"/>
    <col min="8963" max="8963" width="7.625" style="1" customWidth="1"/>
    <col min="8964" max="8965" width="9.625" style="1" customWidth="1"/>
    <col min="8966" max="8966" width="12.625" style="1" customWidth="1"/>
    <col min="8967" max="8967" width="1.625" style="1" customWidth="1"/>
    <col min="8968" max="9214" width="10.625" style="1"/>
    <col min="9215" max="9216" width="20.625" style="1" customWidth="1"/>
    <col min="9217" max="9218" width="3.625" style="1" customWidth="1"/>
    <col min="9219" max="9219" width="7.625" style="1" customWidth="1"/>
    <col min="9220" max="9221" width="9.625" style="1" customWidth="1"/>
    <col min="9222" max="9222" width="12.625" style="1" customWidth="1"/>
    <col min="9223" max="9223" width="1.625" style="1" customWidth="1"/>
    <col min="9224" max="9470" width="10.625" style="1"/>
    <col min="9471" max="9472" width="20.625" style="1" customWidth="1"/>
    <col min="9473" max="9474" width="3.625" style="1" customWidth="1"/>
    <col min="9475" max="9475" width="7.625" style="1" customWidth="1"/>
    <col min="9476" max="9477" width="9.625" style="1" customWidth="1"/>
    <col min="9478" max="9478" width="12.625" style="1" customWidth="1"/>
    <col min="9479" max="9479" width="1.625" style="1" customWidth="1"/>
    <col min="9480" max="9726" width="10.625" style="1"/>
    <col min="9727" max="9728" width="20.625" style="1" customWidth="1"/>
    <col min="9729" max="9730" width="3.625" style="1" customWidth="1"/>
    <col min="9731" max="9731" width="7.625" style="1" customWidth="1"/>
    <col min="9732" max="9733" width="9.625" style="1" customWidth="1"/>
    <col min="9734" max="9734" width="12.625" style="1" customWidth="1"/>
    <col min="9735" max="9735" width="1.625" style="1" customWidth="1"/>
    <col min="9736" max="9982" width="10.625" style="1"/>
    <col min="9983" max="9984" width="20.625" style="1" customWidth="1"/>
    <col min="9985" max="9986" width="3.625" style="1" customWidth="1"/>
    <col min="9987" max="9987" width="7.625" style="1" customWidth="1"/>
    <col min="9988" max="9989" width="9.625" style="1" customWidth="1"/>
    <col min="9990" max="9990" width="12.625" style="1" customWidth="1"/>
    <col min="9991" max="9991" width="1.625" style="1" customWidth="1"/>
    <col min="9992" max="10238" width="10.625" style="1"/>
    <col min="10239" max="10240" width="20.625" style="1" customWidth="1"/>
    <col min="10241" max="10242" width="3.625" style="1" customWidth="1"/>
    <col min="10243" max="10243" width="7.625" style="1" customWidth="1"/>
    <col min="10244" max="10245" width="9.625" style="1" customWidth="1"/>
    <col min="10246" max="10246" width="12.625" style="1" customWidth="1"/>
    <col min="10247" max="10247" width="1.625" style="1" customWidth="1"/>
    <col min="10248" max="10494" width="10.625" style="1"/>
    <col min="10495" max="10496" width="20.625" style="1" customWidth="1"/>
    <col min="10497" max="10498" width="3.625" style="1" customWidth="1"/>
    <col min="10499" max="10499" width="7.625" style="1" customWidth="1"/>
    <col min="10500" max="10501" width="9.625" style="1" customWidth="1"/>
    <col min="10502" max="10502" width="12.625" style="1" customWidth="1"/>
    <col min="10503" max="10503" width="1.625" style="1" customWidth="1"/>
    <col min="10504" max="10750" width="10.625" style="1"/>
    <col min="10751" max="10752" width="20.625" style="1" customWidth="1"/>
    <col min="10753" max="10754" width="3.625" style="1" customWidth="1"/>
    <col min="10755" max="10755" width="7.625" style="1" customWidth="1"/>
    <col min="10756" max="10757" width="9.625" style="1" customWidth="1"/>
    <col min="10758" max="10758" width="12.625" style="1" customWidth="1"/>
    <col min="10759" max="10759" width="1.625" style="1" customWidth="1"/>
    <col min="10760" max="11006" width="10.625" style="1"/>
    <col min="11007" max="11008" width="20.625" style="1" customWidth="1"/>
    <col min="11009" max="11010" width="3.625" style="1" customWidth="1"/>
    <col min="11011" max="11011" width="7.625" style="1" customWidth="1"/>
    <col min="11012" max="11013" width="9.625" style="1" customWidth="1"/>
    <col min="11014" max="11014" width="12.625" style="1" customWidth="1"/>
    <col min="11015" max="11015" width="1.625" style="1" customWidth="1"/>
    <col min="11016" max="11262" width="10.625" style="1"/>
    <col min="11263" max="11264" width="20.625" style="1" customWidth="1"/>
    <col min="11265" max="11266" width="3.625" style="1" customWidth="1"/>
    <col min="11267" max="11267" width="7.625" style="1" customWidth="1"/>
    <col min="11268" max="11269" width="9.625" style="1" customWidth="1"/>
    <col min="11270" max="11270" width="12.625" style="1" customWidth="1"/>
    <col min="11271" max="11271" width="1.625" style="1" customWidth="1"/>
    <col min="11272" max="11518" width="10.625" style="1"/>
    <col min="11519" max="11520" width="20.625" style="1" customWidth="1"/>
    <col min="11521" max="11522" width="3.625" style="1" customWidth="1"/>
    <col min="11523" max="11523" width="7.625" style="1" customWidth="1"/>
    <col min="11524" max="11525" width="9.625" style="1" customWidth="1"/>
    <col min="11526" max="11526" width="12.625" style="1" customWidth="1"/>
    <col min="11527" max="11527" width="1.625" style="1" customWidth="1"/>
    <col min="11528" max="11774" width="10.625" style="1"/>
    <col min="11775" max="11776" width="20.625" style="1" customWidth="1"/>
    <col min="11777" max="11778" width="3.625" style="1" customWidth="1"/>
    <col min="11779" max="11779" width="7.625" style="1" customWidth="1"/>
    <col min="11780" max="11781" width="9.625" style="1" customWidth="1"/>
    <col min="11782" max="11782" width="12.625" style="1" customWidth="1"/>
    <col min="11783" max="11783" width="1.625" style="1" customWidth="1"/>
    <col min="11784" max="12030" width="10.625" style="1"/>
    <col min="12031" max="12032" width="20.625" style="1" customWidth="1"/>
    <col min="12033" max="12034" width="3.625" style="1" customWidth="1"/>
    <col min="12035" max="12035" width="7.625" style="1" customWidth="1"/>
    <col min="12036" max="12037" width="9.625" style="1" customWidth="1"/>
    <col min="12038" max="12038" width="12.625" style="1" customWidth="1"/>
    <col min="12039" max="12039" width="1.625" style="1" customWidth="1"/>
    <col min="12040" max="12286" width="10.625" style="1"/>
    <col min="12287" max="12288" width="20.625" style="1" customWidth="1"/>
    <col min="12289" max="12290" width="3.625" style="1" customWidth="1"/>
    <col min="12291" max="12291" width="7.625" style="1" customWidth="1"/>
    <col min="12292" max="12293" width="9.625" style="1" customWidth="1"/>
    <col min="12294" max="12294" width="12.625" style="1" customWidth="1"/>
    <col min="12295" max="12295" width="1.625" style="1" customWidth="1"/>
    <col min="12296" max="12542" width="10.625" style="1"/>
    <col min="12543" max="12544" width="20.625" style="1" customWidth="1"/>
    <col min="12545" max="12546" width="3.625" style="1" customWidth="1"/>
    <col min="12547" max="12547" width="7.625" style="1" customWidth="1"/>
    <col min="12548" max="12549" width="9.625" style="1" customWidth="1"/>
    <col min="12550" max="12550" width="12.625" style="1" customWidth="1"/>
    <col min="12551" max="12551" width="1.625" style="1" customWidth="1"/>
    <col min="12552" max="12798" width="10.625" style="1"/>
    <col min="12799" max="12800" width="20.625" style="1" customWidth="1"/>
    <col min="12801" max="12802" width="3.625" style="1" customWidth="1"/>
    <col min="12803" max="12803" width="7.625" style="1" customWidth="1"/>
    <col min="12804" max="12805" width="9.625" style="1" customWidth="1"/>
    <col min="12806" max="12806" width="12.625" style="1" customWidth="1"/>
    <col min="12807" max="12807" width="1.625" style="1" customWidth="1"/>
    <col min="12808" max="13054" width="10.625" style="1"/>
    <col min="13055" max="13056" width="20.625" style="1" customWidth="1"/>
    <col min="13057" max="13058" width="3.625" style="1" customWidth="1"/>
    <col min="13059" max="13059" width="7.625" style="1" customWidth="1"/>
    <col min="13060" max="13061" width="9.625" style="1" customWidth="1"/>
    <col min="13062" max="13062" width="12.625" style="1" customWidth="1"/>
    <col min="13063" max="13063" width="1.625" style="1" customWidth="1"/>
    <col min="13064" max="13310" width="10.625" style="1"/>
    <col min="13311" max="13312" width="20.625" style="1" customWidth="1"/>
    <col min="13313" max="13314" width="3.625" style="1" customWidth="1"/>
    <col min="13315" max="13315" width="7.625" style="1" customWidth="1"/>
    <col min="13316" max="13317" width="9.625" style="1" customWidth="1"/>
    <col min="13318" max="13318" width="12.625" style="1" customWidth="1"/>
    <col min="13319" max="13319" width="1.625" style="1" customWidth="1"/>
    <col min="13320" max="13566" width="10.625" style="1"/>
    <col min="13567" max="13568" width="20.625" style="1" customWidth="1"/>
    <col min="13569" max="13570" width="3.625" style="1" customWidth="1"/>
    <col min="13571" max="13571" width="7.625" style="1" customWidth="1"/>
    <col min="13572" max="13573" width="9.625" style="1" customWidth="1"/>
    <col min="13574" max="13574" width="12.625" style="1" customWidth="1"/>
    <col min="13575" max="13575" width="1.625" style="1" customWidth="1"/>
    <col min="13576" max="13822" width="10.625" style="1"/>
    <col min="13823" max="13824" width="20.625" style="1" customWidth="1"/>
    <col min="13825" max="13826" width="3.625" style="1" customWidth="1"/>
    <col min="13827" max="13827" width="7.625" style="1" customWidth="1"/>
    <col min="13828" max="13829" width="9.625" style="1" customWidth="1"/>
    <col min="13830" max="13830" width="12.625" style="1" customWidth="1"/>
    <col min="13831" max="13831" width="1.625" style="1" customWidth="1"/>
    <col min="13832" max="14078" width="10.625" style="1"/>
    <col min="14079" max="14080" width="20.625" style="1" customWidth="1"/>
    <col min="14081" max="14082" width="3.625" style="1" customWidth="1"/>
    <col min="14083" max="14083" width="7.625" style="1" customWidth="1"/>
    <col min="14084" max="14085" width="9.625" style="1" customWidth="1"/>
    <col min="14086" max="14086" width="12.625" style="1" customWidth="1"/>
    <col min="14087" max="14087" width="1.625" style="1" customWidth="1"/>
    <col min="14088" max="14334" width="10.625" style="1"/>
    <col min="14335" max="14336" width="20.625" style="1" customWidth="1"/>
    <col min="14337" max="14338" width="3.625" style="1" customWidth="1"/>
    <col min="14339" max="14339" width="7.625" style="1" customWidth="1"/>
    <col min="14340" max="14341" width="9.625" style="1" customWidth="1"/>
    <col min="14342" max="14342" width="12.625" style="1" customWidth="1"/>
    <col min="14343" max="14343" width="1.625" style="1" customWidth="1"/>
    <col min="14344" max="14590" width="10.625" style="1"/>
    <col min="14591" max="14592" width="20.625" style="1" customWidth="1"/>
    <col min="14593" max="14594" width="3.625" style="1" customWidth="1"/>
    <col min="14595" max="14595" width="7.625" style="1" customWidth="1"/>
    <col min="14596" max="14597" width="9.625" style="1" customWidth="1"/>
    <col min="14598" max="14598" width="12.625" style="1" customWidth="1"/>
    <col min="14599" max="14599" width="1.625" style="1" customWidth="1"/>
    <col min="14600" max="14846" width="10.625" style="1"/>
    <col min="14847" max="14848" width="20.625" style="1" customWidth="1"/>
    <col min="14849" max="14850" width="3.625" style="1" customWidth="1"/>
    <col min="14851" max="14851" width="7.625" style="1" customWidth="1"/>
    <col min="14852" max="14853" width="9.625" style="1" customWidth="1"/>
    <col min="14854" max="14854" width="12.625" style="1" customWidth="1"/>
    <col min="14855" max="14855" width="1.625" style="1" customWidth="1"/>
    <col min="14856" max="15102" width="10.625" style="1"/>
    <col min="15103" max="15104" width="20.625" style="1" customWidth="1"/>
    <col min="15105" max="15106" width="3.625" style="1" customWidth="1"/>
    <col min="15107" max="15107" width="7.625" style="1" customWidth="1"/>
    <col min="15108" max="15109" width="9.625" style="1" customWidth="1"/>
    <col min="15110" max="15110" width="12.625" style="1" customWidth="1"/>
    <col min="15111" max="15111" width="1.625" style="1" customWidth="1"/>
    <col min="15112" max="15358" width="10.625" style="1"/>
    <col min="15359" max="15360" width="20.625" style="1" customWidth="1"/>
    <col min="15361" max="15362" width="3.625" style="1" customWidth="1"/>
    <col min="15363" max="15363" width="7.625" style="1" customWidth="1"/>
    <col min="15364" max="15365" width="9.625" style="1" customWidth="1"/>
    <col min="15366" max="15366" width="12.625" style="1" customWidth="1"/>
    <col min="15367" max="15367" width="1.625" style="1" customWidth="1"/>
    <col min="15368" max="15614" width="10.625" style="1"/>
    <col min="15615" max="15616" width="20.625" style="1" customWidth="1"/>
    <col min="15617" max="15618" width="3.625" style="1" customWidth="1"/>
    <col min="15619" max="15619" width="7.625" style="1" customWidth="1"/>
    <col min="15620" max="15621" width="9.625" style="1" customWidth="1"/>
    <col min="15622" max="15622" width="12.625" style="1" customWidth="1"/>
    <col min="15623" max="15623" width="1.625" style="1" customWidth="1"/>
    <col min="15624" max="15870" width="10.625" style="1"/>
    <col min="15871" max="15872" width="20.625" style="1" customWidth="1"/>
    <col min="15873" max="15874" width="3.625" style="1" customWidth="1"/>
    <col min="15875" max="15875" width="7.625" style="1" customWidth="1"/>
    <col min="15876" max="15877" width="9.625" style="1" customWidth="1"/>
    <col min="15878" max="15878" width="12.625" style="1" customWidth="1"/>
    <col min="15879" max="15879" width="1.625" style="1" customWidth="1"/>
    <col min="15880" max="16126" width="10.625" style="1"/>
    <col min="16127" max="16128" width="20.625" style="1" customWidth="1"/>
    <col min="16129" max="16130" width="3.625" style="1" customWidth="1"/>
    <col min="16131" max="16131" width="7.625" style="1" customWidth="1"/>
    <col min="16132" max="16133" width="9.625" style="1" customWidth="1"/>
    <col min="16134" max="16134" width="12.625" style="1" customWidth="1"/>
    <col min="16135" max="16135" width="1.625" style="1" customWidth="1"/>
    <col min="16136" max="16384" width="10.625" style="1"/>
  </cols>
  <sheetData>
    <row r="1" spans="1:7" ht="21" customHeight="1" thickBot="1">
      <c r="A1" s="192" t="s">
        <v>261</v>
      </c>
      <c r="B1" s="193"/>
      <c r="C1" s="193"/>
      <c r="D1" s="193"/>
      <c r="E1" s="193"/>
      <c r="F1" s="193"/>
      <c r="G1" s="194"/>
    </row>
    <row r="2" spans="1:7" ht="21.75" customHeight="1">
      <c r="A2" s="70"/>
      <c r="B2" s="81"/>
      <c r="C2" s="49"/>
      <c r="D2" s="49"/>
      <c r="E2" s="49"/>
      <c r="F2" s="49" t="s">
        <v>0</v>
      </c>
      <c r="G2" s="82"/>
    </row>
    <row r="3" spans="1:7" ht="21.95" customHeight="1">
      <c r="A3" s="50" t="s">
        <v>131</v>
      </c>
      <c r="B3" s="203"/>
      <c r="C3" s="204"/>
      <c r="D3" s="204"/>
      <c r="E3" s="204"/>
      <c r="F3" s="204"/>
      <c r="G3" s="205"/>
    </row>
    <row r="4" spans="1:7" ht="21.95" customHeight="1">
      <c r="A4" s="50" t="s">
        <v>1</v>
      </c>
      <c r="B4" s="203"/>
      <c r="C4" s="204"/>
      <c r="D4" s="204"/>
      <c r="E4" s="204"/>
      <c r="F4" s="204"/>
      <c r="G4" s="205"/>
    </row>
    <row r="5" spans="1:7" ht="21.95" customHeight="1" thickBot="1">
      <c r="A5" s="45" t="s">
        <v>2</v>
      </c>
      <c r="B5" s="206" t="s">
        <v>3</v>
      </c>
      <c r="C5" s="207"/>
      <c r="D5" s="207"/>
      <c r="E5" s="207" t="s">
        <v>4</v>
      </c>
      <c r="F5" s="207"/>
      <c r="G5" s="80"/>
    </row>
    <row r="6" spans="1:7" ht="15" customHeight="1">
      <c r="A6" s="51" t="s">
        <v>5</v>
      </c>
      <c r="B6" s="2" t="s">
        <v>6</v>
      </c>
      <c r="C6" s="2" t="s">
        <v>7</v>
      </c>
      <c r="D6" s="2" t="s">
        <v>8</v>
      </c>
      <c r="E6" s="2" t="s">
        <v>9</v>
      </c>
      <c r="F6" s="2" t="s">
        <v>10</v>
      </c>
      <c r="G6" s="52" t="s">
        <v>11</v>
      </c>
    </row>
    <row r="7" spans="1:7" ht="19.5" customHeight="1">
      <c r="A7" s="228" t="s">
        <v>262</v>
      </c>
      <c r="B7" s="229"/>
      <c r="C7" s="230" t="s">
        <v>178</v>
      </c>
      <c r="D7" s="231"/>
      <c r="E7" s="229"/>
      <c r="F7" s="136">
        <f>SUM(F8,F25,F30)</f>
        <v>0</v>
      </c>
      <c r="G7" s="137"/>
    </row>
    <row r="8" spans="1:7" ht="19.5" customHeight="1">
      <c r="A8" s="232" t="s">
        <v>132</v>
      </c>
      <c r="B8" s="233"/>
      <c r="C8" s="264" t="s">
        <v>180</v>
      </c>
      <c r="D8" s="265"/>
      <c r="E8" s="265"/>
      <c r="F8" s="138">
        <f>SUM(F9:F24)</f>
        <v>0</v>
      </c>
      <c r="G8" s="139"/>
    </row>
    <row r="9" spans="1:7" ht="20.25" customHeight="1">
      <c r="A9" s="266" t="s">
        <v>133</v>
      </c>
      <c r="B9" s="166"/>
      <c r="C9" s="5">
        <v>1</v>
      </c>
      <c r="D9" s="21" t="s">
        <v>33</v>
      </c>
      <c r="E9" s="10"/>
      <c r="F9" s="10">
        <f>C9*E9</f>
        <v>0</v>
      </c>
      <c r="G9" s="57" t="s">
        <v>229</v>
      </c>
    </row>
    <row r="10" spans="1:7" ht="20.25" customHeight="1">
      <c r="A10" s="267" t="s">
        <v>135</v>
      </c>
      <c r="B10" s="268" t="s">
        <v>254</v>
      </c>
      <c r="C10" s="269">
        <v>80</v>
      </c>
      <c r="D10" s="270" t="s">
        <v>30</v>
      </c>
      <c r="E10" s="269"/>
      <c r="F10" s="87">
        <f>+C10*E10</f>
        <v>0</v>
      </c>
      <c r="G10" s="142" t="s">
        <v>136</v>
      </c>
    </row>
    <row r="11" spans="1:7" ht="20.25" customHeight="1">
      <c r="A11" s="140" t="s">
        <v>137</v>
      </c>
      <c r="B11" s="271"/>
      <c r="C11" s="87">
        <v>40</v>
      </c>
      <c r="D11" s="88" t="s">
        <v>30</v>
      </c>
      <c r="E11" s="87"/>
      <c r="F11" s="87">
        <f t="shared" ref="F11:F22" si="0">+C11*E11</f>
        <v>0</v>
      </c>
      <c r="G11" s="142" t="s">
        <v>138</v>
      </c>
    </row>
    <row r="12" spans="1:7" ht="20.25" customHeight="1">
      <c r="A12" s="140" t="s">
        <v>139</v>
      </c>
      <c r="B12" s="20"/>
      <c r="C12" s="87">
        <v>30</v>
      </c>
      <c r="D12" s="88" t="s">
        <v>30</v>
      </c>
      <c r="E12" s="87"/>
      <c r="F12" s="87">
        <f t="shared" si="0"/>
        <v>0</v>
      </c>
      <c r="G12" s="142"/>
    </row>
    <row r="13" spans="1:7" ht="20.25" customHeight="1">
      <c r="A13" s="140" t="s">
        <v>140</v>
      </c>
      <c r="B13" s="20"/>
      <c r="C13" s="87">
        <v>30</v>
      </c>
      <c r="D13" s="88" t="s">
        <v>30</v>
      </c>
      <c r="E13" s="87"/>
      <c r="F13" s="87">
        <f t="shared" si="0"/>
        <v>0</v>
      </c>
      <c r="G13" s="142"/>
    </row>
    <row r="14" spans="1:7" ht="20.25" customHeight="1">
      <c r="A14" s="141" t="s">
        <v>141</v>
      </c>
      <c r="B14" s="87"/>
      <c r="C14" s="87">
        <v>5</v>
      </c>
      <c r="D14" s="88" t="s">
        <v>30</v>
      </c>
      <c r="E14" s="87"/>
      <c r="F14" s="87">
        <f t="shared" si="0"/>
        <v>0</v>
      </c>
      <c r="G14" s="142"/>
    </row>
    <row r="15" spans="1:7" ht="20.25" customHeight="1">
      <c r="A15" s="141" t="s">
        <v>142</v>
      </c>
      <c r="B15" s="87"/>
      <c r="C15" s="87">
        <v>5</v>
      </c>
      <c r="D15" s="88" t="s">
        <v>30</v>
      </c>
      <c r="E15" s="87"/>
      <c r="F15" s="87">
        <f t="shared" si="0"/>
        <v>0</v>
      </c>
      <c r="G15" s="142"/>
    </row>
    <row r="16" spans="1:7" ht="20.25" customHeight="1">
      <c r="A16" s="143" t="s">
        <v>143</v>
      </c>
      <c r="B16" s="144" t="s">
        <v>144</v>
      </c>
      <c r="C16" s="272">
        <v>6</v>
      </c>
      <c r="D16" s="145" t="s">
        <v>19</v>
      </c>
      <c r="E16" s="146"/>
      <c r="F16" s="87">
        <f t="shared" si="0"/>
        <v>0</v>
      </c>
      <c r="G16" s="147" t="s">
        <v>145</v>
      </c>
    </row>
    <row r="17" spans="1:7" ht="20.25" customHeight="1">
      <c r="A17" s="141" t="s">
        <v>146</v>
      </c>
      <c r="B17" s="87"/>
      <c r="C17" s="87">
        <v>1</v>
      </c>
      <c r="D17" s="88" t="s">
        <v>30</v>
      </c>
      <c r="E17" s="87"/>
      <c r="F17" s="87">
        <f t="shared" si="0"/>
        <v>0</v>
      </c>
      <c r="G17" s="142"/>
    </row>
    <row r="18" spans="1:7" ht="20.25" customHeight="1">
      <c r="A18" s="141" t="s">
        <v>147</v>
      </c>
      <c r="B18" s="87"/>
      <c r="C18" s="87">
        <v>1</v>
      </c>
      <c r="D18" s="88" t="s">
        <v>148</v>
      </c>
      <c r="E18" s="87"/>
      <c r="F18" s="87">
        <f t="shared" si="0"/>
        <v>0</v>
      </c>
      <c r="G18" s="142"/>
    </row>
    <row r="19" spans="1:7" ht="20.25" customHeight="1">
      <c r="A19" s="141" t="s">
        <v>149</v>
      </c>
      <c r="B19" s="87" t="s">
        <v>150</v>
      </c>
      <c r="C19" s="87">
        <v>3</v>
      </c>
      <c r="D19" s="88" t="s">
        <v>30</v>
      </c>
      <c r="E19" s="87"/>
      <c r="F19" s="87">
        <f t="shared" si="0"/>
        <v>0</v>
      </c>
      <c r="G19" s="148" t="s">
        <v>259</v>
      </c>
    </row>
    <row r="20" spans="1:7" ht="20.25" customHeight="1">
      <c r="A20" s="141" t="s">
        <v>151</v>
      </c>
      <c r="B20" s="87"/>
      <c r="C20" s="87">
        <v>20</v>
      </c>
      <c r="D20" s="88" t="s">
        <v>152</v>
      </c>
      <c r="E20" s="87"/>
      <c r="F20" s="87">
        <f t="shared" si="0"/>
        <v>0</v>
      </c>
      <c r="G20" s="142" t="s">
        <v>153</v>
      </c>
    </row>
    <row r="21" spans="1:7" ht="20.25" customHeight="1">
      <c r="A21" s="141" t="s">
        <v>154</v>
      </c>
      <c r="B21" s="87"/>
      <c r="C21" s="87">
        <v>1</v>
      </c>
      <c r="D21" s="88" t="s">
        <v>148</v>
      </c>
      <c r="E21" s="87"/>
      <c r="F21" s="87">
        <f t="shared" si="0"/>
        <v>0</v>
      </c>
      <c r="G21" s="137" t="s">
        <v>155</v>
      </c>
    </row>
    <row r="22" spans="1:7" ht="20.25" customHeight="1">
      <c r="A22" s="141" t="s">
        <v>156</v>
      </c>
      <c r="B22" s="87"/>
      <c r="C22" s="87">
        <v>25</v>
      </c>
      <c r="D22" s="88" t="s">
        <v>157</v>
      </c>
      <c r="E22" s="87"/>
      <c r="F22" s="87">
        <f t="shared" si="0"/>
        <v>0</v>
      </c>
      <c r="G22" s="142" t="s">
        <v>158</v>
      </c>
    </row>
    <row r="23" spans="1:7" ht="20.25" customHeight="1">
      <c r="A23" s="141" t="s">
        <v>159</v>
      </c>
      <c r="B23" s="273"/>
      <c r="C23" s="87">
        <v>1</v>
      </c>
      <c r="D23" s="88" t="s">
        <v>30</v>
      </c>
      <c r="E23" s="87"/>
      <c r="F23" s="87">
        <f>+C23*E23</f>
        <v>0</v>
      </c>
      <c r="G23" s="142"/>
    </row>
    <row r="24" spans="1:7" ht="20.25" customHeight="1">
      <c r="A24" s="274" t="s">
        <v>160</v>
      </c>
      <c r="B24" s="106" t="s">
        <v>161</v>
      </c>
      <c r="C24" s="94">
        <v>1</v>
      </c>
      <c r="D24" s="118" t="s">
        <v>33</v>
      </c>
      <c r="E24" s="158"/>
      <c r="F24" s="149">
        <f>+C24*E24</f>
        <v>0</v>
      </c>
      <c r="G24" s="150"/>
    </row>
    <row r="25" spans="1:7" ht="20.25" customHeight="1">
      <c r="A25" s="275" t="s">
        <v>162</v>
      </c>
      <c r="B25" s="276"/>
      <c r="C25" s="264" t="s">
        <v>179</v>
      </c>
      <c r="D25" s="265"/>
      <c r="E25" s="265"/>
      <c r="F25" s="276">
        <f>SUM(F26:F29)</f>
        <v>0</v>
      </c>
      <c r="G25" s="277"/>
    </row>
    <row r="26" spans="1:7" ht="20.25" customHeight="1">
      <c r="A26" s="278" t="s">
        <v>163</v>
      </c>
      <c r="B26" s="279" t="s">
        <v>164</v>
      </c>
      <c r="C26" s="280">
        <v>1</v>
      </c>
      <c r="D26" s="281" t="s">
        <v>148</v>
      </c>
      <c r="E26" s="281"/>
      <c r="F26" s="279">
        <f t="shared" ref="F26:F29" si="1">+C26*E26</f>
        <v>0</v>
      </c>
      <c r="G26" s="282"/>
    </row>
    <row r="27" spans="1:7" ht="20.25" customHeight="1">
      <c r="A27" s="141" t="s">
        <v>165</v>
      </c>
      <c r="B27" s="269" t="s">
        <v>166</v>
      </c>
      <c r="C27" s="269">
        <v>1</v>
      </c>
      <c r="D27" s="270" t="s">
        <v>134</v>
      </c>
      <c r="E27" s="269"/>
      <c r="F27" s="269">
        <f t="shared" si="1"/>
        <v>0</v>
      </c>
      <c r="G27" s="283"/>
    </row>
    <row r="28" spans="1:7" ht="20.25" customHeight="1">
      <c r="A28" s="141" t="s">
        <v>167</v>
      </c>
      <c r="B28" s="269" t="s">
        <v>168</v>
      </c>
      <c r="C28" s="149">
        <v>1</v>
      </c>
      <c r="D28" s="284" t="s">
        <v>134</v>
      </c>
      <c r="E28" s="149"/>
      <c r="F28" s="269">
        <f t="shared" si="1"/>
        <v>0</v>
      </c>
      <c r="G28" s="283"/>
    </row>
    <row r="29" spans="1:7" ht="20.25" customHeight="1">
      <c r="A29" s="285" t="s">
        <v>169</v>
      </c>
      <c r="B29" s="158" t="s">
        <v>170</v>
      </c>
      <c r="C29" s="158">
        <v>1</v>
      </c>
      <c r="D29" s="286" t="s">
        <v>134</v>
      </c>
      <c r="E29" s="158"/>
      <c r="F29" s="158">
        <f t="shared" si="1"/>
        <v>0</v>
      </c>
      <c r="G29" s="287"/>
    </row>
    <row r="30" spans="1:7" ht="20.25" customHeight="1">
      <c r="A30" s="288" t="s">
        <v>171</v>
      </c>
      <c r="B30" s="289"/>
      <c r="C30" s="290" t="s">
        <v>179</v>
      </c>
      <c r="D30" s="291"/>
      <c r="E30" s="291"/>
      <c r="F30" s="292">
        <f>SUM(F31:F37)</f>
        <v>0</v>
      </c>
      <c r="G30" s="293"/>
    </row>
    <row r="31" spans="1:7" ht="20.25" customHeight="1">
      <c r="A31" s="294" t="s">
        <v>172</v>
      </c>
      <c r="B31" s="295"/>
      <c r="C31" s="151">
        <v>1</v>
      </c>
      <c r="D31" s="152" t="s">
        <v>24</v>
      </c>
      <c r="E31" s="7"/>
      <c r="F31" s="7">
        <f>E31*C31</f>
        <v>0</v>
      </c>
      <c r="G31" s="153"/>
    </row>
    <row r="32" spans="1:7" ht="20.25" customHeight="1">
      <c r="A32" s="296" t="s">
        <v>173</v>
      </c>
      <c r="B32" s="297"/>
      <c r="C32" s="28">
        <v>1</v>
      </c>
      <c r="D32" s="29" t="s">
        <v>24</v>
      </c>
      <c r="E32" s="10"/>
      <c r="F32" s="10">
        <f>E32*C32</f>
        <v>0</v>
      </c>
      <c r="G32" s="65"/>
    </row>
    <row r="33" spans="1:7" ht="20.25" customHeight="1">
      <c r="A33" s="141" t="s">
        <v>174</v>
      </c>
      <c r="B33" s="298"/>
      <c r="C33" s="87">
        <v>1</v>
      </c>
      <c r="D33" s="88" t="s">
        <v>148</v>
      </c>
      <c r="E33" s="87"/>
      <c r="F33" s="10">
        <f t="shared" ref="F33:F37" si="2">E33*C33</f>
        <v>0</v>
      </c>
      <c r="G33" s="142"/>
    </row>
    <row r="34" spans="1:7" ht="20.25" customHeight="1">
      <c r="A34" s="296" t="s">
        <v>218</v>
      </c>
      <c r="B34" s="297"/>
      <c r="C34" s="28">
        <v>1</v>
      </c>
      <c r="D34" s="29" t="s">
        <v>24</v>
      </c>
      <c r="E34" s="10"/>
      <c r="F34" s="10">
        <f>E34*C34</f>
        <v>0</v>
      </c>
      <c r="G34" s="65"/>
    </row>
    <row r="35" spans="1:7" ht="20.25" customHeight="1">
      <c r="A35" s="177" t="s">
        <v>231</v>
      </c>
      <c r="B35" s="92"/>
      <c r="C35" s="15">
        <v>1</v>
      </c>
      <c r="D35" s="98" t="s">
        <v>24</v>
      </c>
      <c r="E35" s="14"/>
      <c r="F35" s="10">
        <f t="shared" ref="F35:F36" si="3">E35*C35</f>
        <v>0</v>
      </c>
      <c r="G35" s="73"/>
    </row>
    <row r="36" spans="1:7" ht="20.25" customHeight="1">
      <c r="A36" s="177" t="s">
        <v>232</v>
      </c>
      <c r="B36" s="92"/>
      <c r="C36" s="174">
        <v>1</v>
      </c>
      <c r="D36" s="175" t="s">
        <v>33</v>
      </c>
      <c r="E36" s="14"/>
      <c r="F36" s="10">
        <f t="shared" si="3"/>
        <v>0</v>
      </c>
      <c r="G36" s="73"/>
    </row>
    <row r="37" spans="1:7" ht="20.25" customHeight="1" thickBot="1">
      <c r="A37" s="155" t="s">
        <v>251</v>
      </c>
      <c r="B37" s="154"/>
      <c r="C37" s="30"/>
      <c r="D37" s="31"/>
      <c r="E37" s="22"/>
      <c r="F37" s="22">
        <f t="shared" si="2"/>
        <v>0</v>
      </c>
      <c r="G37" s="66"/>
    </row>
    <row r="38" spans="1:7" ht="12" customHeight="1">
      <c r="A38" s="227" t="s">
        <v>38</v>
      </c>
      <c r="B38" s="227"/>
      <c r="C38" s="227"/>
      <c r="D38" s="227"/>
      <c r="E38" s="227"/>
      <c r="F38" s="227"/>
      <c r="G38" s="227"/>
    </row>
    <row r="39" spans="1:7" ht="12" customHeight="1">
      <c r="A39" s="226" t="s">
        <v>117</v>
      </c>
      <c r="B39" s="226"/>
      <c r="C39" s="226"/>
      <c r="D39" s="226"/>
      <c r="E39" s="226"/>
      <c r="F39" s="226"/>
      <c r="G39" s="226"/>
    </row>
    <row r="42" spans="1:7" ht="21" customHeight="1"/>
    <row r="43" spans="1:7" ht="21" customHeight="1"/>
    <row r="44" spans="1:7" ht="21" customHeight="1"/>
    <row r="45" spans="1:7" ht="21" customHeight="1"/>
    <row r="46" spans="1:7" ht="21" customHeight="1"/>
    <row r="47" spans="1:7" ht="21" customHeight="1"/>
    <row r="65" ht="9.75" customHeight="1"/>
  </sheetData>
  <mergeCells count="15">
    <mergeCell ref="A39:G39"/>
    <mergeCell ref="A38:G38"/>
    <mergeCell ref="A1:G1"/>
    <mergeCell ref="B3:G3"/>
    <mergeCell ref="B4:G4"/>
    <mergeCell ref="B5:D5"/>
    <mergeCell ref="E5:F5"/>
    <mergeCell ref="A7:B7"/>
    <mergeCell ref="C7:E7"/>
    <mergeCell ref="A8:B8"/>
    <mergeCell ref="C8:E8"/>
    <mergeCell ref="C25:E25"/>
    <mergeCell ref="A30:B30"/>
    <mergeCell ref="C30:E30"/>
    <mergeCell ref="B10:B11"/>
  </mergeCells>
  <phoneticPr fontId="3"/>
  <printOptions horizontalCentered="1"/>
  <pageMargins left="0.51181102362204722" right="0.31496062992125984" top="0.6692913385826772" bottom="0.15748031496062992" header="0.35433070866141736"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6A1E-308E-4CCC-ACB3-091532B05AE3}">
  <sheetPr>
    <pageSetUpPr fitToPage="1"/>
  </sheetPr>
  <dimension ref="A1:I67"/>
  <sheetViews>
    <sheetView zoomScaleNormal="100" workbookViewId="0">
      <selection activeCell="L8" sqref="L8"/>
    </sheetView>
  </sheetViews>
  <sheetFormatPr defaultColWidth="10.625" defaultRowHeight="11.25"/>
  <cols>
    <col min="1" max="1" width="20.625" style="1" customWidth="1"/>
    <col min="2" max="2" width="23.75" style="1" customWidth="1"/>
    <col min="3" max="3" width="3.625" style="18" customWidth="1"/>
    <col min="4" max="4" width="3.625" style="19" customWidth="1"/>
    <col min="5" max="5" width="7.625" style="1" customWidth="1"/>
    <col min="6" max="6" width="9.625" style="1" customWidth="1"/>
    <col min="7" max="7" width="17.75" style="1" customWidth="1"/>
    <col min="8" max="8" width="1.625" style="1" customWidth="1"/>
    <col min="9" max="253" width="10.625" style="1"/>
    <col min="254" max="255" width="20.625" style="1" customWidth="1"/>
    <col min="256" max="257" width="3.625" style="1" customWidth="1"/>
    <col min="258" max="258" width="7.625" style="1" customWidth="1"/>
    <col min="259" max="260" width="9.625" style="1" customWidth="1"/>
    <col min="261" max="261" width="12.625" style="1" customWidth="1"/>
    <col min="262" max="262" width="1.625" style="1" customWidth="1"/>
    <col min="263" max="509" width="10.625" style="1"/>
    <col min="510" max="511" width="20.625" style="1" customWidth="1"/>
    <col min="512" max="513" width="3.625" style="1" customWidth="1"/>
    <col min="514" max="514" width="7.625" style="1" customWidth="1"/>
    <col min="515" max="516" width="9.625" style="1" customWidth="1"/>
    <col min="517" max="517" width="12.625" style="1" customWidth="1"/>
    <col min="518" max="518" width="1.625" style="1" customWidth="1"/>
    <col min="519" max="765" width="10.625" style="1"/>
    <col min="766" max="767" width="20.625" style="1" customWidth="1"/>
    <col min="768" max="769" width="3.625" style="1" customWidth="1"/>
    <col min="770" max="770" width="7.625" style="1" customWidth="1"/>
    <col min="771" max="772" width="9.625" style="1" customWidth="1"/>
    <col min="773" max="773" width="12.625" style="1" customWidth="1"/>
    <col min="774" max="774" width="1.625" style="1" customWidth="1"/>
    <col min="775" max="1021" width="10.625" style="1"/>
    <col min="1022" max="1023" width="20.625" style="1" customWidth="1"/>
    <col min="1024" max="1025" width="3.625" style="1" customWidth="1"/>
    <col min="1026" max="1026" width="7.625" style="1" customWidth="1"/>
    <col min="1027" max="1028" width="9.625" style="1" customWidth="1"/>
    <col min="1029" max="1029" width="12.625" style="1" customWidth="1"/>
    <col min="1030" max="1030" width="1.625" style="1" customWidth="1"/>
    <col min="1031" max="1277" width="10.625" style="1"/>
    <col min="1278" max="1279" width="20.625" style="1" customWidth="1"/>
    <col min="1280" max="1281" width="3.625" style="1" customWidth="1"/>
    <col min="1282" max="1282" width="7.625" style="1" customWidth="1"/>
    <col min="1283" max="1284" width="9.625" style="1" customWidth="1"/>
    <col min="1285" max="1285" width="12.625" style="1" customWidth="1"/>
    <col min="1286" max="1286" width="1.625" style="1" customWidth="1"/>
    <col min="1287" max="1533" width="10.625" style="1"/>
    <col min="1534" max="1535" width="20.625" style="1" customWidth="1"/>
    <col min="1536" max="1537" width="3.625" style="1" customWidth="1"/>
    <col min="1538" max="1538" width="7.625" style="1" customWidth="1"/>
    <col min="1539" max="1540" width="9.625" style="1" customWidth="1"/>
    <col min="1541" max="1541" width="12.625" style="1" customWidth="1"/>
    <col min="1542" max="1542" width="1.625" style="1" customWidth="1"/>
    <col min="1543" max="1789" width="10.625" style="1"/>
    <col min="1790" max="1791" width="20.625" style="1" customWidth="1"/>
    <col min="1792" max="1793" width="3.625" style="1" customWidth="1"/>
    <col min="1794" max="1794" width="7.625" style="1" customWidth="1"/>
    <col min="1795" max="1796" width="9.625" style="1" customWidth="1"/>
    <col min="1797" max="1797" width="12.625" style="1" customWidth="1"/>
    <col min="1798" max="1798" width="1.625" style="1" customWidth="1"/>
    <col min="1799" max="2045" width="10.625" style="1"/>
    <col min="2046" max="2047" width="20.625" style="1" customWidth="1"/>
    <col min="2048" max="2049" width="3.625" style="1" customWidth="1"/>
    <col min="2050" max="2050" width="7.625" style="1" customWidth="1"/>
    <col min="2051" max="2052" width="9.625" style="1" customWidth="1"/>
    <col min="2053" max="2053" width="12.625" style="1" customWidth="1"/>
    <col min="2054" max="2054" width="1.625" style="1" customWidth="1"/>
    <col min="2055" max="2301" width="10.625" style="1"/>
    <col min="2302" max="2303" width="20.625" style="1" customWidth="1"/>
    <col min="2304" max="2305" width="3.625" style="1" customWidth="1"/>
    <col min="2306" max="2306" width="7.625" style="1" customWidth="1"/>
    <col min="2307" max="2308" width="9.625" style="1" customWidth="1"/>
    <col min="2309" max="2309" width="12.625" style="1" customWidth="1"/>
    <col min="2310" max="2310" width="1.625" style="1" customWidth="1"/>
    <col min="2311" max="2557" width="10.625" style="1"/>
    <col min="2558" max="2559" width="20.625" style="1" customWidth="1"/>
    <col min="2560" max="2561" width="3.625" style="1" customWidth="1"/>
    <col min="2562" max="2562" width="7.625" style="1" customWidth="1"/>
    <col min="2563" max="2564" width="9.625" style="1" customWidth="1"/>
    <col min="2565" max="2565" width="12.625" style="1" customWidth="1"/>
    <col min="2566" max="2566" width="1.625" style="1" customWidth="1"/>
    <col min="2567" max="2813" width="10.625" style="1"/>
    <col min="2814" max="2815" width="20.625" style="1" customWidth="1"/>
    <col min="2816" max="2817" width="3.625" style="1" customWidth="1"/>
    <col min="2818" max="2818" width="7.625" style="1" customWidth="1"/>
    <col min="2819" max="2820" width="9.625" style="1" customWidth="1"/>
    <col min="2821" max="2821" width="12.625" style="1" customWidth="1"/>
    <col min="2822" max="2822" width="1.625" style="1" customWidth="1"/>
    <col min="2823" max="3069" width="10.625" style="1"/>
    <col min="3070" max="3071" width="20.625" style="1" customWidth="1"/>
    <col min="3072" max="3073" width="3.625" style="1" customWidth="1"/>
    <col min="3074" max="3074" width="7.625" style="1" customWidth="1"/>
    <col min="3075" max="3076" width="9.625" style="1" customWidth="1"/>
    <col min="3077" max="3077" width="12.625" style="1" customWidth="1"/>
    <col min="3078" max="3078" width="1.625" style="1" customWidth="1"/>
    <col min="3079" max="3325" width="10.625" style="1"/>
    <col min="3326" max="3327" width="20.625" style="1" customWidth="1"/>
    <col min="3328" max="3329" width="3.625" style="1" customWidth="1"/>
    <col min="3330" max="3330" width="7.625" style="1" customWidth="1"/>
    <col min="3331" max="3332" width="9.625" style="1" customWidth="1"/>
    <col min="3333" max="3333" width="12.625" style="1" customWidth="1"/>
    <col min="3334" max="3334" width="1.625" style="1" customWidth="1"/>
    <col min="3335" max="3581" width="10.625" style="1"/>
    <col min="3582" max="3583" width="20.625" style="1" customWidth="1"/>
    <col min="3584" max="3585" width="3.625" style="1" customWidth="1"/>
    <col min="3586" max="3586" width="7.625" style="1" customWidth="1"/>
    <col min="3587" max="3588" width="9.625" style="1" customWidth="1"/>
    <col min="3589" max="3589" width="12.625" style="1" customWidth="1"/>
    <col min="3590" max="3590" width="1.625" style="1" customWidth="1"/>
    <col min="3591" max="3837" width="10.625" style="1"/>
    <col min="3838" max="3839" width="20.625" style="1" customWidth="1"/>
    <col min="3840" max="3841" width="3.625" style="1" customWidth="1"/>
    <col min="3842" max="3842" width="7.625" style="1" customWidth="1"/>
    <col min="3843" max="3844" width="9.625" style="1" customWidth="1"/>
    <col min="3845" max="3845" width="12.625" style="1" customWidth="1"/>
    <col min="3846" max="3846" width="1.625" style="1" customWidth="1"/>
    <col min="3847" max="4093" width="10.625" style="1"/>
    <col min="4094" max="4095" width="20.625" style="1" customWidth="1"/>
    <col min="4096" max="4097" width="3.625" style="1" customWidth="1"/>
    <col min="4098" max="4098" width="7.625" style="1" customWidth="1"/>
    <col min="4099" max="4100" width="9.625" style="1" customWidth="1"/>
    <col min="4101" max="4101" width="12.625" style="1" customWidth="1"/>
    <col min="4102" max="4102" width="1.625" style="1" customWidth="1"/>
    <col min="4103" max="4349" width="10.625" style="1"/>
    <col min="4350" max="4351" width="20.625" style="1" customWidth="1"/>
    <col min="4352" max="4353" width="3.625" style="1" customWidth="1"/>
    <col min="4354" max="4354" width="7.625" style="1" customWidth="1"/>
    <col min="4355" max="4356" width="9.625" style="1" customWidth="1"/>
    <col min="4357" max="4357" width="12.625" style="1" customWidth="1"/>
    <col min="4358" max="4358" width="1.625" style="1" customWidth="1"/>
    <col min="4359" max="4605" width="10.625" style="1"/>
    <col min="4606" max="4607" width="20.625" style="1" customWidth="1"/>
    <col min="4608" max="4609" width="3.625" style="1" customWidth="1"/>
    <col min="4610" max="4610" width="7.625" style="1" customWidth="1"/>
    <col min="4611" max="4612" width="9.625" style="1" customWidth="1"/>
    <col min="4613" max="4613" width="12.625" style="1" customWidth="1"/>
    <col min="4614" max="4614" width="1.625" style="1" customWidth="1"/>
    <col min="4615" max="4861" width="10.625" style="1"/>
    <col min="4862" max="4863" width="20.625" style="1" customWidth="1"/>
    <col min="4864" max="4865" width="3.625" style="1" customWidth="1"/>
    <col min="4866" max="4866" width="7.625" style="1" customWidth="1"/>
    <col min="4867" max="4868" width="9.625" style="1" customWidth="1"/>
    <col min="4869" max="4869" width="12.625" style="1" customWidth="1"/>
    <col min="4870" max="4870" width="1.625" style="1" customWidth="1"/>
    <col min="4871" max="5117" width="10.625" style="1"/>
    <col min="5118" max="5119" width="20.625" style="1" customWidth="1"/>
    <col min="5120" max="5121" width="3.625" style="1" customWidth="1"/>
    <col min="5122" max="5122" width="7.625" style="1" customWidth="1"/>
    <col min="5123" max="5124" width="9.625" style="1" customWidth="1"/>
    <col min="5125" max="5125" width="12.625" style="1" customWidth="1"/>
    <col min="5126" max="5126" width="1.625" style="1" customWidth="1"/>
    <col min="5127" max="5373" width="10.625" style="1"/>
    <col min="5374" max="5375" width="20.625" style="1" customWidth="1"/>
    <col min="5376" max="5377" width="3.625" style="1" customWidth="1"/>
    <col min="5378" max="5378" width="7.625" style="1" customWidth="1"/>
    <col min="5379" max="5380" width="9.625" style="1" customWidth="1"/>
    <col min="5381" max="5381" width="12.625" style="1" customWidth="1"/>
    <col min="5382" max="5382" width="1.625" style="1" customWidth="1"/>
    <col min="5383" max="5629" width="10.625" style="1"/>
    <col min="5630" max="5631" width="20.625" style="1" customWidth="1"/>
    <col min="5632" max="5633" width="3.625" style="1" customWidth="1"/>
    <col min="5634" max="5634" width="7.625" style="1" customWidth="1"/>
    <col min="5635" max="5636" width="9.625" style="1" customWidth="1"/>
    <col min="5637" max="5637" width="12.625" style="1" customWidth="1"/>
    <col min="5638" max="5638" width="1.625" style="1" customWidth="1"/>
    <col min="5639" max="5885" width="10.625" style="1"/>
    <col min="5886" max="5887" width="20.625" style="1" customWidth="1"/>
    <col min="5888" max="5889" width="3.625" style="1" customWidth="1"/>
    <col min="5890" max="5890" width="7.625" style="1" customWidth="1"/>
    <col min="5891" max="5892" width="9.625" style="1" customWidth="1"/>
    <col min="5893" max="5893" width="12.625" style="1" customWidth="1"/>
    <col min="5894" max="5894" width="1.625" style="1" customWidth="1"/>
    <col min="5895" max="6141" width="10.625" style="1"/>
    <col min="6142" max="6143" width="20.625" style="1" customWidth="1"/>
    <col min="6144" max="6145" width="3.625" style="1" customWidth="1"/>
    <col min="6146" max="6146" width="7.625" style="1" customWidth="1"/>
    <col min="6147" max="6148" width="9.625" style="1" customWidth="1"/>
    <col min="6149" max="6149" width="12.625" style="1" customWidth="1"/>
    <col min="6150" max="6150" width="1.625" style="1" customWidth="1"/>
    <col min="6151" max="6397" width="10.625" style="1"/>
    <col min="6398" max="6399" width="20.625" style="1" customWidth="1"/>
    <col min="6400" max="6401" width="3.625" style="1" customWidth="1"/>
    <col min="6402" max="6402" width="7.625" style="1" customWidth="1"/>
    <col min="6403" max="6404" width="9.625" style="1" customWidth="1"/>
    <col min="6405" max="6405" width="12.625" style="1" customWidth="1"/>
    <col min="6406" max="6406" width="1.625" style="1" customWidth="1"/>
    <col min="6407" max="6653" width="10.625" style="1"/>
    <col min="6654" max="6655" width="20.625" style="1" customWidth="1"/>
    <col min="6656" max="6657" width="3.625" style="1" customWidth="1"/>
    <col min="6658" max="6658" width="7.625" style="1" customWidth="1"/>
    <col min="6659" max="6660" width="9.625" style="1" customWidth="1"/>
    <col min="6661" max="6661" width="12.625" style="1" customWidth="1"/>
    <col min="6662" max="6662" width="1.625" style="1" customWidth="1"/>
    <col min="6663" max="6909" width="10.625" style="1"/>
    <col min="6910" max="6911" width="20.625" style="1" customWidth="1"/>
    <col min="6912" max="6913" width="3.625" style="1" customWidth="1"/>
    <col min="6914" max="6914" width="7.625" style="1" customWidth="1"/>
    <col min="6915" max="6916" width="9.625" style="1" customWidth="1"/>
    <col min="6917" max="6917" width="12.625" style="1" customWidth="1"/>
    <col min="6918" max="6918" width="1.625" style="1" customWidth="1"/>
    <col min="6919" max="7165" width="10.625" style="1"/>
    <col min="7166" max="7167" width="20.625" style="1" customWidth="1"/>
    <col min="7168" max="7169" width="3.625" style="1" customWidth="1"/>
    <col min="7170" max="7170" width="7.625" style="1" customWidth="1"/>
    <col min="7171" max="7172" width="9.625" style="1" customWidth="1"/>
    <col min="7173" max="7173" width="12.625" style="1" customWidth="1"/>
    <col min="7174" max="7174" width="1.625" style="1" customWidth="1"/>
    <col min="7175" max="7421" width="10.625" style="1"/>
    <col min="7422" max="7423" width="20.625" style="1" customWidth="1"/>
    <col min="7424" max="7425" width="3.625" style="1" customWidth="1"/>
    <col min="7426" max="7426" width="7.625" style="1" customWidth="1"/>
    <col min="7427" max="7428" width="9.625" style="1" customWidth="1"/>
    <col min="7429" max="7429" width="12.625" style="1" customWidth="1"/>
    <col min="7430" max="7430" width="1.625" style="1" customWidth="1"/>
    <col min="7431" max="7677" width="10.625" style="1"/>
    <col min="7678" max="7679" width="20.625" style="1" customWidth="1"/>
    <col min="7680" max="7681" width="3.625" style="1" customWidth="1"/>
    <col min="7682" max="7682" width="7.625" style="1" customWidth="1"/>
    <col min="7683" max="7684" width="9.625" style="1" customWidth="1"/>
    <col min="7685" max="7685" width="12.625" style="1" customWidth="1"/>
    <col min="7686" max="7686" width="1.625" style="1" customWidth="1"/>
    <col min="7687" max="7933" width="10.625" style="1"/>
    <col min="7934" max="7935" width="20.625" style="1" customWidth="1"/>
    <col min="7936" max="7937" width="3.625" style="1" customWidth="1"/>
    <col min="7938" max="7938" width="7.625" style="1" customWidth="1"/>
    <col min="7939" max="7940" width="9.625" style="1" customWidth="1"/>
    <col min="7941" max="7941" width="12.625" style="1" customWidth="1"/>
    <col min="7942" max="7942" width="1.625" style="1" customWidth="1"/>
    <col min="7943" max="8189" width="10.625" style="1"/>
    <col min="8190" max="8191" width="20.625" style="1" customWidth="1"/>
    <col min="8192" max="8193" width="3.625" style="1" customWidth="1"/>
    <col min="8194" max="8194" width="7.625" style="1" customWidth="1"/>
    <col min="8195" max="8196" width="9.625" style="1" customWidth="1"/>
    <col min="8197" max="8197" width="12.625" style="1" customWidth="1"/>
    <col min="8198" max="8198" width="1.625" style="1" customWidth="1"/>
    <col min="8199" max="8445" width="10.625" style="1"/>
    <col min="8446" max="8447" width="20.625" style="1" customWidth="1"/>
    <col min="8448" max="8449" width="3.625" style="1" customWidth="1"/>
    <col min="8450" max="8450" width="7.625" style="1" customWidth="1"/>
    <col min="8451" max="8452" width="9.625" style="1" customWidth="1"/>
    <col min="8453" max="8453" width="12.625" style="1" customWidth="1"/>
    <col min="8454" max="8454" width="1.625" style="1" customWidth="1"/>
    <col min="8455" max="8701" width="10.625" style="1"/>
    <col min="8702" max="8703" width="20.625" style="1" customWidth="1"/>
    <col min="8704" max="8705" width="3.625" style="1" customWidth="1"/>
    <col min="8706" max="8706" width="7.625" style="1" customWidth="1"/>
    <col min="8707" max="8708" width="9.625" style="1" customWidth="1"/>
    <col min="8709" max="8709" width="12.625" style="1" customWidth="1"/>
    <col min="8710" max="8710" width="1.625" style="1" customWidth="1"/>
    <col min="8711" max="8957" width="10.625" style="1"/>
    <col min="8958" max="8959" width="20.625" style="1" customWidth="1"/>
    <col min="8960" max="8961" width="3.625" style="1" customWidth="1"/>
    <col min="8962" max="8962" width="7.625" style="1" customWidth="1"/>
    <col min="8963" max="8964" width="9.625" style="1" customWidth="1"/>
    <col min="8965" max="8965" width="12.625" style="1" customWidth="1"/>
    <col min="8966" max="8966" width="1.625" style="1" customWidth="1"/>
    <col min="8967" max="9213" width="10.625" style="1"/>
    <col min="9214" max="9215" width="20.625" style="1" customWidth="1"/>
    <col min="9216" max="9217" width="3.625" style="1" customWidth="1"/>
    <col min="9218" max="9218" width="7.625" style="1" customWidth="1"/>
    <col min="9219" max="9220" width="9.625" style="1" customWidth="1"/>
    <col min="9221" max="9221" width="12.625" style="1" customWidth="1"/>
    <col min="9222" max="9222" width="1.625" style="1" customWidth="1"/>
    <col min="9223" max="9469" width="10.625" style="1"/>
    <col min="9470" max="9471" width="20.625" style="1" customWidth="1"/>
    <col min="9472" max="9473" width="3.625" style="1" customWidth="1"/>
    <col min="9474" max="9474" width="7.625" style="1" customWidth="1"/>
    <col min="9475" max="9476" width="9.625" style="1" customWidth="1"/>
    <col min="9477" max="9477" width="12.625" style="1" customWidth="1"/>
    <col min="9478" max="9478" width="1.625" style="1" customWidth="1"/>
    <col min="9479" max="9725" width="10.625" style="1"/>
    <col min="9726" max="9727" width="20.625" style="1" customWidth="1"/>
    <col min="9728" max="9729" width="3.625" style="1" customWidth="1"/>
    <col min="9730" max="9730" width="7.625" style="1" customWidth="1"/>
    <col min="9731" max="9732" width="9.625" style="1" customWidth="1"/>
    <col min="9733" max="9733" width="12.625" style="1" customWidth="1"/>
    <col min="9734" max="9734" width="1.625" style="1" customWidth="1"/>
    <col min="9735" max="9981" width="10.625" style="1"/>
    <col min="9982" max="9983" width="20.625" style="1" customWidth="1"/>
    <col min="9984" max="9985" width="3.625" style="1" customWidth="1"/>
    <col min="9986" max="9986" width="7.625" style="1" customWidth="1"/>
    <col min="9987" max="9988" width="9.625" style="1" customWidth="1"/>
    <col min="9989" max="9989" width="12.625" style="1" customWidth="1"/>
    <col min="9990" max="9990" width="1.625" style="1" customWidth="1"/>
    <col min="9991" max="10237" width="10.625" style="1"/>
    <col min="10238" max="10239" width="20.625" style="1" customWidth="1"/>
    <col min="10240" max="10241" width="3.625" style="1" customWidth="1"/>
    <col min="10242" max="10242" width="7.625" style="1" customWidth="1"/>
    <col min="10243" max="10244" width="9.625" style="1" customWidth="1"/>
    <col min="10245" max="10245" width="12.625" style="1" customWidth="1"/>
    <col min="10246" max="10246" width="1.625" style="1" customWidth="1"/>
    <col min="10247" max="10493" width="10.625" style="1"/>
    <col min="10494" max="10495" width="20.625" style="1" customWidth="1"/>
    <col min="10496" max="10497" width="3.625" style="1" customWidth="1"/>
    <col min="10498" max="10498" width="7.625" style="1" customWidth="1"/>
    <col min="10499" max="10500" width="9.625" style="1" customWidth="1"/>
    <col min="10501" max="10501" width="12.625" style="1" customWidth="1"/>
    <col min="10502" max="10502" width="1.625" style="1" customWidth="1"/>
    <col min="10503" max="10749" width="10.625" style="1"/>
    <col min="10750" max="10751" width="20.625" style="1" customWidth="1"/>
    <col min="10752" max="10753" width="3.625" style="1" customWidth="1"/>
    <col min="10754" max="10754" width="7.625" style="1" customWidth="1"/>
    <col min="10755" max="10756" width="9.625" style="1" customWidth="1"/>
    <col min="10757" max="10757" width="12.625" style="1" customWidth="1"/>
    <col min="10758" max="10758" width="1.625" style="1" customWidth="1"/>
    <col min="10759" max="11005" width="10.625" style="1"/>
    <col min="11006" max="11007" width="20.625" style="1" customWidth="1"/>
    <col min="11008" max="11009" width="3.625" style="1" customWidth="1"/>
    <col min="11010" max="11010" width="7.625" style="1" customWidth="1"/>
    <col min="11011" max="11012" width="9.625" style="1" customWidth="1"/>
    <col min="11013" max="11013" width="12.625" style="1" customWidth="1"/>
    <col min="11014" max="11014" width="1.625" style="1" customWidth="1"/>
    <col min="11015" max="11261" width="10.625" style="1"/>
    <col min="11262" max="11263" width="20.625" style="1" customWidth="1"/>
    <col min="11264" max="11265" width="3.625" style="1" customWidth="1"/>
    <col min="11266" max="11266" width="7.625" style="1" customWidth="1"/>
    <col min="11267" max="11268" width="9.625" style="1" customWidth="1"/>
    <col min="11269" max="11269" width="12.625" style="1" customWidth="1"/>
    <col min="11270" max="11270" width="1.625" style="1" customWidth="1"/>
    <col min="11271" max="11517" width="10.625" style="1"/>
    <col min="11518" max="11519" width="20.625" style="1" customWidth="1"/>
    <col min="11520" max="11521" width="3.625" style="1" customWidth="1"/>
    <col min="11522" max="11522" width="7.625" style="1" customWidth="1"/>
    <col min="11523" max="11524" width="9.625" style="1" customWidth="1"/>
    <col min="11525" max="11525" width="12.625" style="1" customWidth="1"/>
    <col min="11526" max="11526" width="1.625" style="1" customWidth="1"/>
    <col min="11527" max="11773" width="10.625" style="1"/>
    <col min="11774" max="11775" width="20.625" style="1" customWidth="1"/>
    <col min="11776" max="11777" width="3.625" style="1" customWidth="1"/>
    <col min="11778" max="11778" width="7.625" style="1" customWidth="1"/>
    <col min="11779" max="11780" width="9.625" style="1" customWidth="1"/>
    <col min="11781" max="11781" width="12.625" style="1" customWidth="1"/>
    <col min="11782" max="11782" width="1.625" style="1" customWidth="1"/>
    <col min="11783" max="12029" width="10.625" style="1"/>
    <col min="12030" max="12031" width="20.625" style="1" customWidth="1"/>
    <col min="12032" max="12033" width="3.625" style="1" customWidth="1"/>
    <col min="12034" max="12034" width="7.625" style="1" customWidth="1"/>
    <col min="12035" max="12036" width="9.625" style="1" customWidth="1"/>
    <col min="12037" max="12037" width="12.625" style="1" customWidth="1"/>
    <col min="12038" max="12038" width="1.625" style="1" customWidth="1"/>
    <col min="12039" max="12285" width="10.625" style="1"/>
    <col min="12286" max="12287" width="20.625" style="1" customWidth="1"/>
    <col min="12288" max="12289" width="3.625" style="1" customWidth="1"/>
    <col min="12290" max="12290" width="7.625" style="1" customWidth="1"/>
    <col min="12291" max="12292" width="9.625" style="1" customWidth="1"/>
    <col min="12293" max="12293" width="12.625" style="1" customWidth="1"/>
    <col min="12294" max="12294" width="1.625" style="1" customWidth="1"/>
    <col min="12295" max="12541" width="10.625" style="1"/>
    <col min="12542" max="12543" width="20.625" style="1" customWidth="1"/>
    <col min="12544" max="12545" width="3.625" style="1" customWidth="1"/>
    <col min="12546" max="12546" width="7.625" style="1" customWidth="1"/>
    <col min="12547" max="12548" width="9.625" style="1" customWidth="1"/>
    <col min="12549" max="12549" width="12.625" style="1" customWidth="1"/>
    <col min="12550" max="12550" width="1.625" style="1" customWidth="1"/>
    <col min="12551" max="12797" width="10.625" style="1"/>
    <col min="12798" max="12799" width="20.625" style="1" customWidth="1"/>
    <col min="12800" max="12801" width="3.625" style="1" customWidth="1"/>
    <col min="12802" max="12802" width="7.625" style="1" customWidth="1"/>
    <col min="12803" max="12804" width="9.625" style="1" customWidth="1"/>
    <col min="12805" max="12805" width="12.625" style="1" customWidth="1"/>
    <col min="12806" max="12806" width="1.625" style="1" customWidth="1"/>
    <col min="12807" max="13053" width="10.625" style="1"/>
    <col min="13054" max="13055" width="20.625" style="1" customWidth="1"/>
    <col min="13056" max="13057" width="3.625" style="1" customWidth="1"/>
    <col min="13058" max="13058" width="7.625" style="1" customWidth="1"/>
    <col min="13059" max="13060" width="9.625" style="1" customWidth="1"/>
    <col min="13061" max="13061" width="12.625" style="1" customWidth="1"/>
    <col min="13062" max="13062" width="1.625" style="1" customWidth="1"/>
    <col min="13063" max="13309" width="10.625" style="1"/>
    <col min="13310" max="13311" width="20.625" style="1" customWidth="1"/>
    <col min="13312" max="13313" width="3.625" style="1" customWidth="1"/>
    <col min="13314" max="13314" width="7.625" style="1" customWidth="1"/>
    <col min="13315" max="13316" width="9.625" style="1" customWidth="1"/>
    <col min="13317" max="13317" width="12.625" style="1" customWidth="1"/>
    <col min="13318" max="13318" width="1.625" style="1" customWidth="1"/>
    <col min="13319" max="13565" width="10.625" style="1"/>
    <col min="13566" max="13567" width="20.625" style="1" customWidth="1"/>
    <col min="13568" max="13569" width="3.625" style="1" customWidth="1"/>
    <col min="13570" max="13570" width="7.625" style="1" customWidth="1"/>
    <col min="13571" max="13572" width="9.625" style="1" customWidth="1"/>
    <col min="13573" max="13573" width="12.625" style="1" customWidth="1"/>
    <col min="13574" max="13574" width="1.625" style="1" customWidth="1"/>
    <col min="13575" max="13821" width="10.625" style="1"/>
    <col min="13822" max="13823" width="20.625" style="1" customWidth="1"/>
    <col min="13824" max="13825" width="3.625" style="1" customWidth="1"/>
    <col min="13826" max="13826" width="7.625" style="1" customWidth="1"/>
    <col min="13827" max="13828" width="9.625" style="1" customWidth="1"/>
    <col min="13829" max="13829" width="12.625" style="1" customWidth="1"/>
    <col min="13830" max="13830" width="1.625" style="1" customWidth="1"/>
    <col min="13831" max="14077" width="10.625" style="1"/>
    <col min="14078" max="14079" width="20.625" style="1" customWidth="1"/>
    <col min="14080" max="14081" width="3.625" style="1" customWidth="1"/>
    <col min="14082" max="14082" width="7.625" style="1" customWidth="1"/>
    <col min="14083" max="14084" width="9.625" style="1" customWidth="1"/>
    <col min="14085" max="14085" width="12.625" style="1" customWidth="1"/>
    <col min="14086" max="14086" width="1.625" style="1" customWidth="1"/>
    <col min="14087" max="14333" width="10.625" style="1"/>
    <col min="14334" max="14335" width="20.625" style="1" customWidth="1"/>
    <col min="14336" max="14337" width="3.625" style="1" customWidth="1"/>
    <col min="14338" max="14338" width="7.625" style="1" customWidth="1"/>
    <col min="14339" max="14340" width="9.625" style="1" customWidth="1"/>
    <col min="14341" max="14341" width="12.625" style="1" customWidth="1"/>
    <col min="14342" max="14342" width="1.625" style="1" customWidth="1"/>
    <col min="14343" max="14589" width="10.625" style="1"/>
    <col min="14590" max="14591" width="20.625" style="1" customWidth="1"/>
    <col min="14592" max="14593" width="3.625" style="1" customWidth="1"/>
    <col min="14594" max="14594" width="7.625" style="1" customWidth="1"/>
    <col min="14595" max="14596" width="9.625" style="1" customWidth="1"/>
    <col min="14597" max="14597" width="12.625" style="1" customWidth="1"/>
    <col min="14598" max="14598" width="1.625" style="1" customWidth="1"/>
    <col min="14599" max="14845" width="10.625" style="1"/>
    <col min="14846" max="14847" width="20.625" style="1" customWidth="1"/>
    <col min="14848" max="14849" width="3.625" style="1" customWidth="1"/>
    <col min="14850" max="14850" width="7.625" style="1" customWidth="1"/>
    <col min="14851" max="14852" width="9.625" style="1" customWidth="1"/>
    <col min="14853" max="14853" width="12.625" style="1" customWidth="1"/>
    <col min="14854" max="14854" width="1.625" style="1" customWidth="1"/>
    <col min="14855" max="15101" width="10.625" style="1"/>
    <col min="15102" max="15103" width="20.625" style="1" customWidth="1"/>
    <col min="15104" max="15105" width="3.625" style="1" customWidth="1"/>
    <col min="15106" max="15106" width="7.625" style="1" customWidth="1"/>
    <col min="15107" max="15108" width="9.625" style="1" customWidth="1"/>
    <col min="15109" max="15109" width="12.625" style="1" customWidth="1"/>
    <col min="15110" max="15110" width="1.625" style="1" customWidth="1"/>
    <col min="15111" max="15357" width="10.625" style="1"/>
    <col min="15358" max="15359" width="20.625" style="1" customWidth="1"/>
    <col min="15360" max="15361" width="3.625" style="1" customWidth="1"/>
    <col min="15362" max="15362" width="7.625" style="1" customWidth="1"/>
    <col min="15363" max="15364" width="9.625" style="1" customWidth="1"/>
    <col min="15365" max="15365" width="12.625" style="1" customWidth="1"/>
    <col min="15366" max="15366" width="1.625" style="1" customWidth="1"/>
    <col min="15367" max="15613" width="10.625" style="1"/>
    <col min="15614" max="15615" width="20.625" style="1" customWidth="1"/>
    <col min="15616" max="15617" width="3.625" style="1" customWidth="1"/>
    <col min="15618" max="15618" width="7.625" style="1" customWidth="1"/>
    <col min="15619" max="15620" width="9.625" style="1" customWidth="1"/>
    <col min="15621" max="15621" width="12.625" style="1" customWidth="1"/>
    <col min="15622" max="15622" width="1.625" style="1" customWidth="1"/>
    <col min="15623" max="15869" width="10.625" style="1"/>
    <col min="15870" max="15871" width="20.625" style="1" customWidth="1"/>
    <col min="15872" max="15873" width="3.625" style="1" customWidth="1"/>
    <col min="15874" max="15874" width="7.625" style="1" customWidth="1"/>
    <col min="15875" max="15876" width="9.625" style="1" customWidth="1"/>
    <col min="15877" max="15877" width="12.625" style="1" customWidth="1"/>
    <col min="15878" max="15878" width="1.625" style="1" customWidth="1"/>
    <col min="15879" max="16125" width="10.625" style="1"/>
    <col min="16126" max="16127" width="20.625" style="1" customWidth="1"/>
    <col min="16128" max="16129" width="3.625" style="1" customWidth="1"/>
    <col min="16130" max="16130" width="7.625" style="1" customWidth="1"/>
    <col min="16131" max="16132" width="9.625" style="1" customWidth="1"/>
    <col min="16133" max="16133" width="12.625" style="1" customWidth="1"/>
    <col min="16134" max="16134" width="1.625" style="1" customWidth="1"/>
    <col min="16135" max="16384" width="10.625" style="1"/>
  </cols>
  <sheetData>
    <row r="1" spans="1:9" ht="22.5" customHeight="1" thickBot="1">
      <c r="A1" s="192" t="s">
        <v>277</v>
      </c>
      <c r="B1" s="193"/>
      <c r="C1" s="193"/>
      <c r="D1" s="193"/>
      <c r="E1" s="193"/>
      <c r="F1" s="193"/>
      <c r="G1" s="194"/>
    </row>
    <row r="2" spans="1:9" ht="21.75" customHeight="1">
      <c r="A2" s="70"/>
      <c r="B2" s="81"/>
      <c r="C2" s="49"/>
      <c r="D2" s="49"/>
      <c r="E2" s="49"/>
      <c r="F2" s="49" t="s">
        <v>0</v>
      </c>
      <c r="G2" s="82"/>
    </row>
    <row r="3" spans="1:9" ht="21.95" customHeight="1">
      <c r="A3" s="50" t="s">
        <v>46</v>
      </c>
      <c r="B3" s="203"/>
      <c r="C3" s="204"/>
      <c r="D3" s="204"/>
      <c r="E3" s="204"/>
      <c r="F3" s="204"/>
      <c r="G3" s="205"/>
    </row>
    <row r="4" spans="1:9" ht="21.95" customHeight="1">
      <c r="A4" s="50" t="s">
        <v>1</v>
      </c>
      <c r="B4" s="203"/>
      <c r="C4" s="204"/>
      <c r="D4" s="204"/>
      <c r="E4" s="204"/>
      <c r="F4" s="204"/>
      <c r="G4" s="205"/>
    </row>
    <row r="5" spans="1:9" ht="21.95" customHeight="1" thickBot="1">
      <c r="A5" s="45" t="s">
        <v>2</v>
      </c>
      <c r="B5" s="206" t="s">
        <v>3</v>
      </c>
      <c r="C5" s="207"/>
      <c r="D5" s="207"/>
      <c r="E5" s="207" t="s">
        <v>4</v>
      </c>
      <c r="F5" s="207"/>
      <c r="G5" s="80"/>
    </row>
    <row r="6" spans="1:9" ht="15" customHeight="1" thickBot="1">
      <c r="A6" s="51" t="s">
        <v>5</v>
      </c>
      <c r="B6" s="2" t="s">
        <v>6</v>
      </c>
      <c r="C6" s="2" t="s">
        <v>7</v>
      </c>
      <c r="D6" s="2" t="s">
        <v>8</v>
      </c>
      <c r="E6" s="2" t="s">
        <v>9</v>
      </c>
      <c r="F6" s="2" t="s">
        <v>10</v>
      </c>
      <c r="G6" s="52" t="s">
        <v>11</v>
      </c>
    </row>
    <row r="7" spans="1:9" ht="20.25" customHeight="1">
      <c r="A7" s="234" t="s">
        <v>278</v>
      </c>
      <c r="B7" s="235"/>
      <c r="C7" s="236" t="s">
        <v>115</v>
      </c>
      <c r="D7" s="237"/>
      <c r="E7" s="238"/>
      <c r="F7" s="16" t="e">
        <f>SUM(F8,F17,F19,F29,F31)</f>
        <v>#REF!</v>
      </c>
      <c r="G7" s="71"/>
    </row>
    <row r="8" spans="1:9" ht="20.25" customHeight="1">
      <c r="A8" s="239" t="s">
        <v>282</v>
      </c>
      <c r="B8" s="240"/>
      <c r="C8" s="200" t="s">
        <v>176</v>
      </c>
      <c r="D8" s="201"/>
      <c r="E8" s="202"/>
      <c r="F8" s="253" t="e">
        <f>SUM(F9,#REF!,F15,#REF!)</f>
        <v>#REF!</v>
      </c>
      <c r="G8" s="252"/>
    </row>
    <row r="9" spans="1:9" ht="20.25" customHeight="1">
      <c r="A9" s="130" t="s">
        <v>279</v>
      </c>
      <c r="B9" s="126"/>
      <c r="C9" s="185"/>
      <c r="D9" s="185"/>
      <c r="E9" s="185"/>
      <c r="F9" s="127">
        <f>SUM(F10:F14)</f>
        <v>0</v>
      </c>
      <c r="G9" s="131"/>
      <c r="H9" s="90"/>
      <c r="I9" s="90"/>
    </row>
    <row r="10" spans="1:9" ht="20.25" customHeight="1">
      <c r="A10" s="299" t="s">
        <v>194</v>
      </c>
      <c r="B10" s="39" t="s">
        <v>210</v>
      </c>
      <c r="C10" s="300">
        <v>1</v>
      </c>
      <c r="D10" s="301" t="s">
        <v>33</v>
      </c>
      <c r="E10" s="302"/>
      <c r="F10" s="14">
        <f>C10*E10</f>
        <v>0</v>
      </c>
      <c r="G10" s="303" t="s">
        <v>227</v>
      </c>
    </row>
    <row r="11" spans="1:9" ht="20.25" customHeight="1">
      <c r="A11" s="178" t="s">
        <v>244</v>
      </c>
      <c r="B11" s="9"/>
      <c r="C11" s="97">
        <v>1</v>
      </c>
      <c r="D11" s="83" t="s">
        <v>33</v>
      </c>
      <c r="E11" s="304"/>
      <c r="F11" s="14">
        <f t="shared" ref="F11:F14" si="0">C11*E11</f>
        <v>0</v>
      </c>
      <c r="G11" s="305"/>
    </row>
    <row r="12" spans="1:9" ht="20.25" customHeight="1">
      <c r="A12" s="178" t="s">
        <v>245</v>
      </c>
      <c r="B12" s="9"/>
      <c r="C12" s="97">
        <v>1</v>
      </c>
      <c r="D12" s="83" t="s">
        <v>33</v>
      </c>
      <c r="E12" s="304"/>
      <c r="F12" s="14">
        <f t="shared" si="0"/>
        <v>0</v>
      </c>
      <c r="G12" s="305" t="s">
        <v>211</v>
      </c>
    </row>
    <row r="13" spans="1:9" ht="20.25" customHeight="1">
      <c r="A13" s="178" t="s">
        <v>246</v>
      </c>
      <c r="B13" s="9"/>
      <c r="C13" s="97">
        <v>1</v>
      </c>
      <c r="D13" s="83" t="s">
        <v>33</v>
      </c>
      <c r="E13" s="304"/>
      <c r="F13" s="14">
        <f t="shared" si="0"/>
        <v>0</v>
      </c>
      <c r="G13" s="305"/>
    </row>
    <row r="14" spans="1:9" ht="20.25" customHeight="1">
      <c r="A14" s="178" t="s">
        <v>247</v>
      </c>
      <c r="B14" s="9"/>
      <c r="C14" s="97">
        <v>1</v>
      </c>
      <c r="D14" s="83" t="s">
        <v>33</v>
      </c>
      <c r="E14" s="304"/>
      <c r="F14" s="14">
        <f t="shared" si="0"/>
        <v>0</v>
      </c>
      <c r="G14" s="305"/>
    </row>
    <row r="15" spans="1:9" ht="20.25" customHeight="1">
      <c r="A15" s="306" t="s">
        <v>280</v>
      </c>
      <c r="B15" s="307"/>
      <c r="C15" s="308"/>
      <c r="D15" s="308"/>
      <c r="E15" s="308"/>
      <c r="F15" s="309">
        <f>SUM(F16:F16)</f>
        <v>0</v>
      </c>
      <c r="G15" s="310"/>
      <c r="H15" s="90"/>
      <c r="I15" s="90"/>
    </row>
    <row r="16" spans="1:9" ht="20.25" customHeight="1">
      <c r="A16" s="178" t="s">
        <v>193</v>
      </c>
      <c r="B16" s="9"/>
      <c r="C16" s="97">
        <v>1</v>
      </c>
      <c r="D16" s="83" t="s">
        <v>33</v>
      </c>
      <c r="E16" s="304"/>
      <c r="F16" s="10">
        <f>C16*E16</f>
        <v>0</v>
      </c>
      <c r="G16" s="311"/>
    </row>
    <row r="17" spans="1:9" ht="20.25" customHeight="1">
      <c r="A17" s="159" t="s">
        <v>281</v>
      </c>
      <c r="B17" s="161"/>
      <c r="C17" s="213" t="s">
        <v>116</v>
      </c>
      <c r="D17" s="214"/>
      <c r="E17" s="215"/>
      <c r="F17" s="162">
        <f>SUM(F18)</f>
        <v>0</v>
      </c>
      <c r="G17" s="100"/>
    </row>
    <row r="18" spans="1:9" ht="20.25" customHeight="1">
      <c r="A18" s="113" t="s">
        <v>129</v>
      </c>
      <c r="B18" s="114"/>
      <c r="C18" s="312">
        <v>1</v>
      </c>
      <c r="D18" s="26" t="s">
        <v>24</v>
      </c>
      <c r="E18" s="110"/>
      <c r="F18" s="16">
        <f>E18*C18</f>
        <v>0</v>
      </c>
      <c r="G18" s="313"/>
    </row>
    <row r="19" spans="1:9" ht="20.25" customHeight="1">
      <c r="A19" s="190" t="s">
        <v>283</v>
      </c>
      <c r="B19" s="191"/>
      <c r="C19" s="213" t="s">
        <v>116</v>
      </c>
      <c r="D19" s="214"/>
      <c r="E19" s="215"/>
      <c r="F19" s="314">
        <f>SUM(F20:F28)</f>
        <v>0</v>
      </c>
      <c r="G19" s="262"/>
    </row>
    <row r="20" spans="1:9" ht="20.25" customHeight="1">
      <c r="A20" s="76" t="s">
        <v>212</v>
      </c>
      <c r="B20" s="315" t="s">
        <v>213</v>
      </c>
      <c r="C20" s="312">
        <v>1</v>
      </c>
      <c r="D20" s="26" t="s">
        <v>130</v>
      </c>
      <c r="E20" s="23"/>
      <c r="F20" s="23">
        <f>E20*C20</f>
        <v>0</v>
      </c>
      <c r="G20" s="64"/>
    </row>
    <row r="21" spans="1:9" ht="20.25" customHeight="1">
      <c r="A21" s="54" t="s">
        <v>196</v>
      </c>
      <c r="B21" s="9"/>
      <c r="C21" s="5">
        <v>1</v>
      </c>
      <c r="D21" s="21" t="s">
        <v>130</v>
      </c>
      <c r="E21" s="10"/>
      <c r="F21" s="10">
        <f>E21*C21</f>
        <v>0</v>
      </c>
      <c r="G21" s="316"/>
    </row>
    <row r="22" spans="1:9" s="90" customFormat="1" ht="20.25" customHeight="1">
      <c r="A22" s="54" t="s">
        <v>197</v>
      </c>
      <c r="B22" s="9"/>
      <c r="C22" s="5">
        <v>1</v>
      </c>
      <c r="D22" s="6" t="s">
        <v>24</v>
      </c>
      <c r="E22" s="10"/>
      <c r="F22" s="10">
        <f t="shared" ref="F22" si="1">E22*C22</f>
        <v>0</v>
      </c>
      <c r="G22" s="55"/>
      <c r="H22" s="1"/>
      <c r="I22" s="1"/>
    </row>
    <row r="23" spans="1:9" ht="20.25" customHeight="1">
      <c r="A23" s="54" t="s">
        <v>198</v>
      </c>
      <c r="B23" s="20"/>
      <c r="C23" s="5">
        <v>1</v>
      </c>
      <c r="D23" s="6" t="s">
        <v>24</v>
      </c>
      <c r="E23" s="10"/>
      <c r="F23" s="11">
        <f>E23*C23</f>
        <v>0</v>
      </c>
      <c r="G23" s="317" t="s">
        <v>260</v>
      </c>
    </row>
    <row r="24" spans="1:9" s="90" customFormat="1" ht="20.25" customHeight="1">
      <c r="A24" s="72" t="s">
        <v>199</v>
      </c>
      <c r="B24" s="4"/>
      <c r="C24" s="5">
        <v>1</v>
      </c>
      <c r="D24" s="6" t="s">
        <v>24</v>
      </c>
      <c r="E24" s="10"/>
      <c r="F24" s="11">
        <f>E24*C24</f>
        <v>0</v>
      </c>
      <c r="G24" s="59"/>
      <c r="H24" s="1"/>
      <c r="I24" s="1"/>
    </row>
    <row r="25" spans="1:9" ht="20.25" customHeight="1">
      <c r="A25" s="54" t="s">
        <v>200</v>
      </c>
      <c r="B25" s="9"/>
      <c r="C25" s="5">
        <v>1</v>
      </c>
      <c r="D25" s="6" t="s">
        <v>24</v>
      </c>
      <c r="E25" s="10"/>
      <c r="F25" s="10">
        <f>C25*E25</f>
        <v>0</v>
      </c>
      <c r="G25" s="55"/>
    </row>
    <row r="26" spans="1:9" ht="19.5" customHeight="1">
      <c r="A26" s="54" t="s">
        <v>248</v>
      </c>
      <c r="B26" s="4" t="s">
        <v>214</v>
      </c>
      <c r="C26" s="5">
        <v>50000</v>
      </c>
      <c r="D26" s="6" t="s">
        <v>216</v>
      </c>
      <c r="E26" s="10"/>
      <c r="F26" s="10">
        <f>C26*E26</f>
        <v>0</v>
      </c>
      <c r="G26" s="55"/>
    </row>
    <row r="27" spans="1:9" ht="19.5" customHeight="1">
      <c r="A27" s="74" t="s">
        <v>249</v>
      </c>
      <c r="B27" s="92" t="s">
        <v>215</v>
      </c>
      <c r="C27" s="160">
        <v>2000</v>
      </c>
      <c r="D27" s="46" t="s">
        <v>217</v>
      </c>
      <c r="E27" s="14"/>
      <c r="F27" s="10">
        <f>C27*E27</f>
        <v>0</v>
      </c>
      <c r="G27" s="59"/>
    </row>
    <row r="28" spans="1:9" ht="19.5" customHeight="1">
      <c r="A28" s="74" t="s">
        <v>201</v>
      </c>
      <c r="B28" s="92"/>
      <c r="C28" s="160">
        <v>1</v>
      </c>
      <c r="D28" s="46" t="s">
        <v>24</v>
      </c>
      <c r="E28" s="14"/>
      <c r="F28" s="14">
        <f>C28*E28</f>
        <v>0</v>
      </c>
      <c r="G28" s="59"/>
    </row>
    <row r="29" spans="1:9" ht="19.5" customHeight="1">
      <c r="A29" s="318" t="s">
        <v>284</v>
      </c>
      <c r="B29" s="319"/>
      <c r="C29" s="213" t="s">
        <v>176</v>
      </c>
      <c r="D29" s="214"/>
      <c r="E29" s="215"/>
      <c r="F29" s="99">
        <f>SUM(F30:F30)</f>
        <v>0</v>
      </c>
      <c r="G29" s="320"/>
    </row>
    <row r="30" spans="1:9" ht="20.25" customHeight="1">
      <c r="A30" s="321" t="s">
        <v>78</v>
      </c>
      <c r="B30" s="322"/>
      <c r="C30" s="323">
        <v>1</v>
      </c>
      <c r="D30" s="324"/>
      <c r="E30" s="16"/>
      <c r="F30" s="16">
        <f>C30*E30</f>
        <v>0</v>
      </c>
      <c r="G30" s="71"/>
    </row>
    <row r="31" spans="1:9" ht="20.25" customHeight="1">
      <c r="A31" s="190" t="s">
        <v>285</v>
      </c>
      <c r="B31" s="191"/>
      <c r="C31" s="213" t="s">
        <v>116</v>
      </c>
      <c r="D31" s="214"/>
      <c r="E31" s="215"/>
      <c r="F31" s="314">
        <f>SUM(F32:F39)</f>
        <v>0</v>
      </c>
      <c r="G31" s="262"/>
    </row>
    <row r="32" spans="1:9" ht="20.25" customHeight="1">
      <c r="A32" s="76" t="s">
        <v>94</v>
      </c>
      <c r="B32" s="24"/>
      <c r="C32" s="312">
        <v>1</v>
      </c>
      <c r="D32" s="26" t="s">
        <v>130</v>
      </c>
      <c r="E32" s="23"/>
      <c r="F32" s="23">
        <f>E32*C32</f>
        <v>0</v>
      </c>
      <c r="G32" s="64"/>
    </row>
    <row r="33" spans="1:9" ht="20.25" customHeight="1">
      <c r="A33" s="54" t="s">
        <v>181</v>
      </c>
      <c r="B33" s="9"/>
      <c r="C33" s="5">
        <v>1</v>
      </c>
      <c r="D33" s="21" t="s">
        <v>130</v>
      </c>
      <c r="E33" s="10"/>
      <c r="F33" s="10">
        <f>E33*C33</f>
        <v>0</v>
      </c>
      <c r="G33" s="65"/>
    </row>
    <row r="34" spans="1:9" ht="20.25" customHeight="1">
      <c r="A34" s="54" t="s">
        <v>182</v>
      </c>
      <c r="B34" s="9"/>
      <c r="C34" s="5">
        <v>1</v>
      </c>
      <c r="D34" s="6" t="s">
        <v>24</v>
      </c>
      <c r="E34" s="10"/>
      <c r="F34" s="10">
        <f t="shared" ref="F34:F39" si="2">E34*C34</f>
        <v>0</v>
      </c>
      <c r="G34" s="56"/>
    </row>
    <row r="35" spans="1:9" ht="20.25" customHeight="1">
      <c r="A35" s="54" t="s">
        <v>250</v>
      </c>
      <c r="B35" s="9"/>
      <c r="C35" s="15">
        <v>1</v>
      </c>
      <c r="D35" s="98" t="s">
        <v>24</v>
      </c>
      <c r="E35" s="10"/>
      <c r="F35" s="10">
        <f t="shared" si="2"/>
        <v>0</v>
      </c>
      <c r="G35" s="65"/>
    </row>
    <row r="36" spans="1:9" ht="20.25" customHeight="1">
      <c r="A36" s="54" t="s">
        <v>95</v>
      </c>
      <c r="B36" s="9" t="s">
        <v>32</v>
      </c>
      <c r="C36" s="5">
        <v>1</v>
      </c>
      <c r="D36" s="21" t="s">
        <v>24</v>
      </c>
      <c r="E36" s="10"/>
      <c r="F36" s="10">
        <f t="shared" si="2"/>
        <v>0</v>
      </c>
      <c r="G36" s="65"/>
      <c r="I36" s="157"/>
    </row>
    <row r="37" spans="1:9" ht="20.25" customHeight="1">
      <c r="A37" s="74" t="s">
        <v>209</v>
      </c>
      <c r="B37" s="92"/>
      <c r="C37" s="15">
        <v>1</v>
      </c>
      <c r="D37" s="98" t="s">
        <v>24</v>
      </c>
      <c r="E37" s="14"/>
      <c r="F37" s="10">
        <f t="shared" si="2"/>
        <v>0</v>
      </c>
      <c r="G37" s="73"/>
    </row>
    <row r="38" spans="1:9" ht="20.25" customHeight="1">
      <c r="A38" s="74" t="s">
        <v>219</v>
      </c>
      <c r="B38" s="92"/>
      <c r="C38" s="174">
        <v>1</v>
      </c>
      <c r="D38" s="175" t="s">
        <v>33</v>
      </c>
      <c r="E38" s="14"/>
      <c r="F38" s="10">
        <f t="shared" si="2"/>
        <v>0</v>
      </c>
      <c r="G38" s="73"/>
    </row>
    <row r="39" spans="1:9" ht="20.25" customHeight="1" thickBot="1">
      <c r="A39" s="325" t="s">
        <v>252</v>
      </c>
      <c r="B39" s="326"/>
      <c r="C39" s="77">
        <v>1</v>
      </c>
      <c r="D39" s="78" t="s">
        <v>130</v>
      </c>
      <c r="E39" s="22"/>
      <c r="F39" s="22">
        <f t="shared" si="2"/>
        <v>0</v>
      </c>
      <c r="G39" s="66"/>
    </row>
    <row r="40" spans="1:9" ht="20.25" customHeight="1">
      <c r="A40" s="220" t="s">
        <v>114</v>
      </c>
      <c r="B40" s="220"/>
      <c r="C40" s="220"/>
      <c r="D40" s="220"/>
      <c r="E40" s="220"/>
      <c r="F40" s="220"/>
      <c r="G40" s="220"/>
    </row>
    <row r="41" spans="1:9" ht="19.5" customHeight="1">
      <c r="A41" s="189" t="s">
        <v>117</v>
      </c>
      <c r="B41" s="189"/>
      <c r="C41" s="189"/>
      <c r="D41" s="189"/>
      <c r="E41" s="189"/>
      <c r="F41" s="189"/>
      <c r="G41" s="189"/>
    </row>
    <row r="42" spans="1:9" ht="19.5" customHeight="1">
      <c r="A42" s="220"/>
      <c r="B42" s="220"/>
      <c r="C42" s="220"/>
      <c r="D42" s="220"/>
      <c r="E42" s="220"/>
    </row>
    <row r="43" spans="1:9" ht="20.25" customHeight="1">
      <c r="A43" s="220"/>
      <c r="B43" s="220"/>
      <c r="C43" s="220"/>
      <c r="D43" s="220"/>
      <c r="E43" s="220"/>
    </row>
    <row r="44" spans="1:9" ht="20.25" customHeight="1">
      <c r="A44" s="220"/>
      <c r="B44" s="220"/>
      <c r="C44" s="220"/>
      <c r="D44" s="220"/>
      <c r="E44" s="220"/>
      <c r="F44" s="220"/>
      <c r="G44" s="220"/>
    </row>
    <row r="45" spans="1:9" ht="21" customHeight="1"/>
    <row r="46" spans="1:9" ht="20.25" customHeight="1"/>
    <row r="47" spans="1:9" ht="21" customHeight="1"/>
    <row r="48" spans="1:9" ht="21" customHeight="1"/>
    <row r="49" ht="20.25" customHeight="1"/>
    <row r="52" ht="19.5" customHeight="1"/>
    <row r="53" ht="21.75" customHeight="1"/>
    <row r="54" ht="20.25" customHeight="1"/>
    <row r="67" ht="9.75" customHeight="1"/>
  </sheetData>
  <mergeCells count="24">
    <mergeCell ref="A40:G40"/>
    <mergeCell ref="A41:G41"/>
    <mergeCell ref="A42:E42"/>
    <mergeCell ref="A43:E43"/>
    <mergeCell ref="A44:G44"/>
    <mergeCell ref="A39:B39"/>
    <mergeCell ref="A1:G1"/>
    <mergeCell ref="B3:G3"/>
    <mergeCell ref="B4:G4"/>
    <mergeCell ref="B5:D5"/>
    <mergeCell ref="E5:F5"/>
    <mergeCell ref="A7:B7"/>
    <mergeCell ref="C7:E7"/>
    <mergeCell ref="C17:E17"/>
    <mergeCell ref="A31:B31"/>
    <mergeCell ref="C31:E31"/>
    <mergeCell ref="A30:B30"/>
    <mergeCell ref="C29:E29"/>
    <mergeCell ref="A8:B8"/>
    <mergeCell ref="C8:E8"/>
    <mergeCell ref="C9:E9"/>
    <mergeCell ref="C15:E15"/>
    <mergeCell ref="A19:B19"/>
    <mergeCell ref="C19:E19"/>
  </mergeCells>
  <phoneticPr fontId="3"/>
  <printOptions horizontalCentered="1"/>
  <pageMargins left="0.51181102362204722" right="0.31496062992125984" top="0.6692913385826772" bottom="0.27559055118110237" header="0.19685039370078741" footer="0.19685039370078741"/>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workbookViewId="0">
      <selection activeCell="L11" sqref="L11"/>
    </sheetView>
  </sheetViews>
  <sheetFormatPr defaultColWidth="10.625" defaultRowHeight="11.25"/>
  <cols>
    <col min="1" max="1" width="25.375" style="1" customWidth="1"/>
    <col min="2" max="2" width="21" style="1" customWidth="1"/>
    <col min="3" max="3" width="4.25" style="18" customWidth="1"/>
    <col min="4" max="4" width="4.625" style="19" customWidth="1"/>
    <col min="5" max="5" width="7" style="43" customWidth="1"/>
    <col min="6" max="6" width="9.625" style="1" customWidth="1"/>
    <col min="7" max="7" width="15.75" style="1" customWidth="1"/>
    <col min="8" max="8" width="2.25" style="1" customWidth="1"/>
    <col min="9" max="252" width="10.625" style="1"/>
    <col min="253" max="254" width="20.625" style="1" customWidth="1"/>
    <col min="255" max="256" width="3.625" style="1" customWidth="1"/>
    <col min="257" max="257" width="7.625" style="1" customWidth="1"/>
    <col min="258" max="259" width="9.625" style="1" customWidth="1"/>
    <col min="260" max="260" width="12.625" style="1" customWidth="1"/>
    <col min="261" max="261" width="1.625" style="1" customWidth="1"/>
    <col min="262" max="508" width="10.625" style="1"/>
    <col min="509" max="510" width="20.625" style="1" customWidth="1"/>
    <col min="511" max="512" width="3.625" style="1" customWidth="1"/>
    <col min="513" max="513" width="7.625" style="1" customWidth="1"/>
    <col min="514" max="515" width="9.625" style="1" customWidth="1"/>
    <col min="516" max="516" width="12.625" style="1" customWidth="1"/>
    <col min="517" max="517" width="1.625" style="1" customWidth="1"/>
    <col min="518" max="764" width="10.625" style="1"/>
    <col min="765" max="766" width="20.625" style="1" customWidth="1"/>
    <col min="767" max="768" width="3.625" style="1" customWidth="1"/>
    <col min="769" max="769" width="7.625" style="1" customWidth="1"/>
    <col min="770" max="771" width="9.625" style="1" customWidth="1"/>
    <col min="772" max="772" width="12.625" style="1" customWidth="1"/>
    <col min="773" max="773" width="1.625" style="1" customWidth="1"/>
    <col min="774" max="1020" width="10.625" style="1"/>
    <col min="1021" max="1022" width="20.625" style="1" customWidth="1"/>
    <col min="1023" max="1024" width="3.625" style="1" customWidth="1"/>
    <col min="1025" max="1025" width="7.625" style="1" customWidth="1"/>
    <col min="1026" max="1027" width="9.625" style="1" customWidth="1"/>
    <col min="1028" max="1028" width="12.625" style="1" customWidth="1"/>
    <col min="1029" max="1029" width="1.625" style="1" customWidth="1"/>
    <col min="1030" max="1276" width="10.625" style="1"/>
    <col min="1277" max="1278" width="20.625" style="1" customWidth="1"/>
    <col min="1279" max="1280" width="3.625" style="1" customWidth="1"/>
    <col min="1281" max="1281" width="7.625" style="1" customWidth="1"/>
    <col min="1282" max="1283" width="9.625" style="1" customWidth="1"/>
    <col min="1284" max="1284" width="12.625" style="1" customWidth="1"/>
    <col min="1285" max="1285" width="1.625" style="1" customWidth="1"/>
    <col min="1286" max="1532" width="10.625" style="1"/>
    <col min="1533" max="1534" width="20.625" style="1" customWidth="1"/>
    <col min="1535" max="1536" width="3.625" style="1" customWidth="1"/>
    <col min="1537" max="1537" width="7.625" style="1" customWidth="1"/>
    <col min="1538" max="1539" width="9.625" style="1" customWidth="1"/>
    <col min="1540" max="1540" width="12.625" style="1" customWidth="1"/>
    <col min="1541" max="1541" width="1.625" style="1" customWidth="1"/>
    <col min="1542" max="1788" width="10.625" style="1"/>
    <col min="1789" max="1790" width="20.625" style="1" customWidth="1"/>
    <col min="1791" max="1792" width="3.625" style="1" customWidth="1"/>
    <col min="1793" max="1793" width="7.625" style="1" customWidth="1"/>
    <col min="1794" max="1795" width="9.625" style="1" customWidth="1"/>
    <col min="1796" max="1796" width="12.625" style="1" customWidth="1"/>
    <col min="1797" max="1797" width="1.625" style="1" customWidth="1"/>
    <col min="1798" max="2044" width="10.625" style="1"/>
    <col min="2045" max="2046" width="20.625" style="1" customWidth="1"/>
    <col min="2047" max="2048" width="3.625" style="1" customWidth="1"/>
    <col min="2049" max="2049" width="7.625" style="1" customWidth="1"/>
    <col min="2050" max="2051" width="9.625" style="1" customWidth="1"/>
    <col min="2052" max="2052" width="12.625" style="1" customWidth="1"/>
    <col min="2053" max="2053" width="1.625" style="1" customWidth="1"/>
    <col min="2054" max="2300" width="10.625" style="1"/>
    <col min="2301" max="2302" width="20.625" style="1" customWidth="1"/>
    <col min="2303" max="2304" width="3.625" style="1" customWidth="1"/>
    <col min="2305" max="2305" width="7.625" style="1" customWidth="1"/>
    <col min="2306" max="2307" width="9.625" style="1" customWidth="1"/>
    <col min="2308" max="2308" width="12.625" style="1" customWidth="1"/>
    <col min="2309" max="2309" width="1.625" style="1" customWidth="1"/>
    <col min="2310" max="2556" width="10.625" style="1"/>
    <col min="2557" max="2558" width="20.625" style="1" customWidth="1"/>
    <col min="2559" max="2560" width="3.625" style="1" customWidth="1"/>
    <col min="2561" max="2561" width="7.625" style="1" customWidth="1"/>
    <col min="2562" max="2563" width="9.625" style="1" customWidth="1"/>
    <col min="2564" max="2564" width="12.625" style="1" customWidth="1"/>
    <col min="2565" max="2565" width="1.625" style="1" customWidth="1"/>
    <col min="2566" max="2812" width="10.625" style="1"/>
    <col min="2813" max="2814" width="20.625" style="1" customWidth="1"/>
    <col min="2815" max="2816" width="3.625" style="1" customWidth="1"/>
    <col min="2817" max="2817" width="7.625" style="1" customWidth="1"/>
    <col min="2818" max="2819" width="9.625" style="1" customWidth="1"/>
    <col min="2820" max="2820" width="12.625" style="1" customWidth="1"/>
    <col min="2821" max="2821" width="1.625" style="1" customWidth="1"/>
    <col min="2822" max="3068" width="10.625" style="1"/>
    <col min="3069" max="3070" width="20.625" style="1" customWidth="1"/>
    <col min="3071" max="3072" width="3.625" style="1" customWidth="1"/>
    <col min="3073" max="3073" width="7.625" style="1" customWidth="1"/>
    <col min="3074" max="3075" width="9.625" style="1" customWidth="1"/>
    <col min="3076" max="3076" width="12.625" style="1" customWidth="1"/>
    <col min="3077" max="3077" width="1.625" style="1" customWidth="1"/>
    <col min="3078" max="3324" width="10.625" style="1"/>
    <col min="3325" max="3326" width="20.625" style="1" customWidth="1"/>
    <col min="3327" max="3328" width="3.625" style="1" customWidth="1"/>
    <col min="3329" max="3329" width="7.625" style="1" customWidth="1"/>
    <col min="3330" max="3331" width="9.625" style="1" customWidth="1"/>
    <col min="3332" max="3332" width="12.625" style="1" customWidth="1"/>
    <col min="3333" max="3333" width="1.625" style="1" customWidth="1"/>
    <col min="3334" max="3580" width="10.625" style="1"/>
    <col min="3581" max="3582" width="20.625" style="1" customWidth="1"/>
    <col min="3583" max="3584" width="3.625" style="1" customWidth="1"/>
    <col min="3585" max="3585" width="7.625" style="1" customWidth="1"/>
    <col min="3586" max="3587" width="9.625" style="1" customWidth="1"/>
    <col min="3588" max="3588" width="12.625" style="1" customWidth="1"/>
    <col min="3589" max="3589" width="1.625" style="1" customWidth="1"/>
    <col min="3590" max="3836" width="10.625" style="1"/>
    <col min="3837" max="3838" width="20.625" style="1" customWidth="1"/>
    <col min="3839" max="3840" width="3.625" style="1" customWidth="1"/>
    <col min="3841" max="3841" width="7.625" style="1" customWidth="1"/>
    <col min="3842" max="3843" width="9.625" style="1" customWidth="1"/>
    <col min="3844" max="3844" width="12.625" style="1" customWidth="1"/>
    <col min="3845" max="3845" width="1.625" style="1" customWidth="1"/>
    <col min="3846" max="4092" width="10.625" style="1"/>
    <col min="4093" max="4094" width="20.625" style="1" customWidth="1"/>
    <col min="4095" max="4096" width="3.625" style="1" customWidth="1"/>
    <col min="4097" max="4097" width="7.625" style="1" customWidth="1"/>
    <col min="4098" max="4099" width="9.625" style="1" customWidth="1"/>
    <col min="4100" max="4100" width="12.625" style="1" customWidth="1"/>
    <col min="4101" max="4101" width="1.625" style="1" customWidth="1"/>
    <col min="4102" max="4348" width="10.625" style="1"/>
    <col min="4349" max="4350" width="20.625" style="1" customWidth="1"/>
    <col min="4351" max="4352" width="3.625" style="1" customWidth="1"/>
    <col min="4353" max="4353" width="7.625" style="1" customWidth="1"/>
    <col min="4354" max="4355" width="9.625" style="1" customWidth="1"/>
    <col min="4356" max="4356" width="12.625" style="1" customWidth="1"/>
    <col min="4357" max="4357" width="1.625" style="1" customWidth="1"/>
    <col min="4358" max="4604" width="10.625" style="1"/>
    <col min="4605" max="4606" width="20.625" style="1" customWidth="1"/>
    <col min="4607" max="4608" width="3.625" style="1" customWidth="1"/>
    <col min="4609" max="4609" width="7.625" style="1" customWidth="1"/>
    <col min="4610" max="4611" width="9.625" style="1" customWidth="1"/>
    <col min="4612" max="4612" width="12.625" style="1" customWidth="1"/>
    <col min="4613" max="4613" width="1.625" style="1" customWidth="1"/>
    <col min="4614" max="4860" width="10.625" style="1"/>
    <col min="4861" max="4862" width="20.625" style="1" customWidth="1"/>
    <col min="4863" max="4864" width="3.625" style="1" customWidth="1"/>
    <col min="4865" max="4865" width="7.625" style="1" customWidth="1"/>
    <col min="4866" max="4867" width="9.625" style="1" customWidth="1"/>
    <col min="4868" max="4868" width="12.625" style="1" customWidth="1"/>
    <col min="4869" max="4869" width="1.625" style="1" customWidth="1"/>
    <col min="4870" max="5116" width="10.625" style="1"/>
    <col min="5117" max="5118" width="20.625" style="1" customWidth="1"/>
    <col min="5119" max="5120" width="3.625" style="1" customWidth="1"/>
    <col min="5121" max="5121" width="7.625" style="1" customWidth="1"/>
    <col min="5122" max="5123" width="9.625" style="1" customWidth="1"/>
    <col min="5124" max="5124" width="12.625" style="1" customWidth="1"/>
    <col min="5125" max="5125" width="1.625" style="1" customWidth="1"/>
    <col min="5126" max="5372" width="10.625" style="1"/>
    <col min="5373" max="5374" width="20.625" style="1" customWidth="1"/>
    <col min="5375" max="5376" width="3.625" style="1" customWidth="1"/>
    <col min="5377" max="5377" width="7.625" style="1" customWidth="1"/>
    <col min="5378" max="5379" width="9.625" style="1" customWidth="1"/>
    <col min="5380" max="5380" width="12.625" style="1" customWidth="1"/>
    <col min="5381" max="5381" width="1.625" style="1" customWidth="1"/>
    <col min="5382" max="5628" width="10.625" style="1"/>
    <col min="5629" max="5630" width="20.625" style="1" customWidth="1"/>
    <col min="5631" max="5632" width="3.625" style="1" customWidth="1"/>
    <col min="5633" max="5633" width="7.625" style="1" customWidth="1"/>
    <col min="5634" max="5635" width="9.625" style="1" customWidth="1"/>
    <col min="5636" max="5636" width="12.625" style="1" customWidth="1"/>
    <col min="5637" max="5637" width="1.625" style="1" customWidth="1"/>
    <col min="5638" max="5884" width="10.625" style="1"/>
    <col min="5885" max="5886" width="20.625" style="1" customWidth="1"/>
    <col min="5887" max="5888" width="3.625" style="1" customWidth="1"/>
    <col min="5889" max="5889" width="7.625" style="1" customWidth="1"/>
    <col min="5890" max="5891" width="9.625" style="1" customWidth="1"/>
    <col min="5892" max="5892" width="12.625" style="1" customWidth="1"/>
    <col min="5893" max="5893" width="1.625" style="1" customWidth="1"/>
    <col min="5894" max="6140" width="10.625" style="1"/>
    <col min="6141" max="6142" width="20.625" style="1" customWidth="1"/>
    <col min="6143" max="6144" width="3.625" style="1" customWidth="1"/>
    <col min="6145" max="6145" width="7.625" style="1" customWidth="1"/>
    <col min="6146" max="6147" width="9.625" style="1" customWidth="1"/>
    <col min="6148" max="6148" width="12.625" style="1" customWidth="1"/>
    <col min="6149" max="6149" width="1.625" style="1" customWidth="1"/>
    <col min="6150" max="6396" width="10.625" style="1"/>
    <col min="6397" max="6398" width="20.625" style="1" customWidth="1"/>
    <col min="6399" max="6400" width="3.625" style="1" customWidth="1"/>
    <col min="6401" max="6401" width="7.625" style="1" customWidth="1"/>
    <col min="6402" max="6403" width="9.625" style="1" customWidth="1"/>
    <col min="6404" max="6404" width="12.625" style="1" customWidth="1"/>
    <col min="6405" max="6405" width="1.625" style="1" customWidth="1"/>
    <col min="6406" max="6652" width="10.625" style="1"/>
    <col min="6653" max="6654" width="20.625" style="1" customWidth="1"/>
    <col min="6655" max="6656" width="3.625" style="1" customWidth="1"/>
    <col min="6657" max="6657" width="7.625" style="1" customWidth="1"/>
    <col min="6658" max="6659" width="9.625" style="1" customWidth="1"/>
    <col min="6660" max="6660" width="12.625" style="1" customWidth="1"/>
    <col min="6661" max="6661" width="1.625" style="1" customWidth="1"/>
    <col min="6662" max="6908" width="10.625" style="1"/>
    <col min="6909" max="6910" width="20.625" style="1" customWidth="1"/>
    <col min="6911" max="6912" width="3.625" style="1" customWidth="1"/>
    <col min="6913" max="6913" width="7.625" style="1" customWidth="1"/>
    <col min="6914" max="6915" width="9.625" style="1" customWidth="1"/>
    <col min="6916" max="6916" width="12.625" style="1" customWidth="1"/>
    <col min="6917" max="6917" width="1.625" style="1" customWidth="1"/>
    <col min="6918" max="7164" width="10.625" style="1"/>
    <col min="7165" max="7166" width="20.625" style="1" customWidth="1"/>
    <col min="7167" max="7168" width="3.625" style="1" customWidth="1"/>
    <col min="7169" max="7169" width="7.625" style="1" customWidth="1"/>
    <col min="7170" max="7171" width="9.625" style="1" customWidth="1"/>
    <col min="7172" max="7172" width="12.625" style="1" customWidth="1"/>
    <col min="7173" max="7173" width="1.625" style="1" customWidth="1"/>
    <col min="7174" max="7420" width="10.625" style="1"/>
    <col min="7421" max="7422" width="20.625" style="1" customWidth="1"/>
    <col min="7423" max="7424" width="3.625" style="1" customWidth="1"/>
    <col min="7425" max="7425" width="7.625" style="1" customWidth="1"/>
    <col min="7426" max="7427" width="9.625" style="1" customWidth="1"/>
    <col min="7428" max="7428" width="12.625" style="1" customWidth="1"/>
    <col min="7429" max="7429" width="1.625" style="1" customWidth="1"/>
    <col min="7430" max="7676" width="10.625" style="1"/>
    <col min="7677" max="7678" width="20.625" style="1" customWidth="1"/>
    <col min="7679" max="7680" width="3.625" style="1" customWidth="1"/>
    <col min="7681" max="7681" width="7.625" style="1" customWidth="1"/>
    <col min="7682" max="7683" width="9.625" style="1" customWidth="1"/>
    <col min="7684" max="7684" width="12.625" style="1" customWidth="1"/>
    <col min="7685" max="7685" width="1.625" style="1" customWidth="1"/>
    <col min="7686" max="7932" width="10.625" style="1"/>
    <col min="7933" max="7934" width="20.625" style="1" customWidth="1"/>
    <col min="7935" max="7936" width="3.625" style="1" customWidth="1"/>
    <col min="7937" max="7937" width="7.625" style="1" customWidth="1"/>
    <col min="7938" max="7939" width="9.625" style="1" customWidth="1"/>
    <col min="7940" max="7940" width="12.625" style="1" customWidth="1"/>
    <col min="7941" max="7941" width="1.625" style="1" customWidth="1"/>
    <col min="7942" max="8188" width="10.625" style="1"/>
    <col min="8189" max="8190" width="20.625" style="1" customWidth="1"/>
    <col min="8191" max="8192" width="3.625" style="1" customWidth="1"/>
    <col min="8193" max="8193" width="7.625" style="1" customWidth="1"/>
    <col min="8194" max="8195" width="9.625" style="1" customWidth="1"/>
    <col min="8196" max="8196" width="12.625" style="1" customWidth="1"/>
    <col min="8197" max="8197" width="1.625" style="1" customWidth="1"/>
    <col min="8198" max="8444" width="10.625" style="1"/>
    <col min="8445" max="8446" width="20.625" style="1" customWidth="1"/>
    <col min="8447" max="8448" width="3.625" style="1" customWidth="1"/>
    <col min="8449" max="8449" width="7.625" style="1" customWidth="1"/>
    <col min="8450" max="8451" width="9.625" style="1" customWidth="1"/>
    <col min="8452" max="8452" width="12.625" style="1" customWidth="1"/>
    <col min="8453" max="8453" width="1.625" style="1" customWidth="1"/>
    <col min="8454" max="8700" width="10.625" style="1"/>
    <col min="8701" max="8702" width="20.625" style="1" customWidth="1"/>
    <col min="8703" max="8704" width="3.625" style="1" customWidth="1"/>
    <col min="8705" max="8705" width="7.625" style="1" customWidth="1"/>
    <col min="8706" max="8707" width="9.625" style="1" customWidth="1"/>
    <col min="8708" max="8708" width="12.625" style="1" customWidth="1"/>
    <col min="8709" max="8709" width="1.625" style="1" customWidth="1"/>
    <col min="8710" max="8956" width="10.625" style="1"/>
    <col min="8957" max="8958" width="20.625" style="1" customWidth="1"/>
    <col min="8959" max="8960" width="3.625" style="1" customWidth="1"/>
    <col min="8961" max="8961" width="7.625" style="1" customWidth="1"/>
    <col min="8962" max="8963" width="9.625" style="1" customWidth="1"/>
    <col min="8964" max="8964" width="12.625" style="1" customWidth="1"/>
    <col min="8965" max="8965" width="1.625" style="1" customWidth="1"/>
    <col min="8966" max="9212" width="10.625" style="1"/>
    <col min="9213" max="9214" width="20.625" style="1" customWidth="1"/>
    <col min="9215" max="9216" width="3.625" style="1" customWidth="1"/>
    <col min="9217" max="9217" width="7.625" style="1" customWidth="1"/>
    <col min="9218" max="9219" width="9.625" style="1" customWidth="1"/>
    <col min="9220" max="9220" width="12.625" style="1" customWidth="1"/>
    <col min="9221" max="9221" width="1.625" style="1" customWidth="1"/>
    <col min="9222" max="9468" width="10.625" style="1"/>
    <col min="9469" max="9470" width="20.625" style="1" customWidth="1"/>
    <col min="9471" max="9472" width="3.625" style="1" customWidth="1"/>
    <col min="9473" max="9473" width="7.625" style="1" customWidth="1"/>
    <col min="9474" max="9475" width="9.625" style="1" customWidth="1"/>
    <col min="9476" max="9476" width="12.625" style="1" customWidth="1"/>
    <col min="9477" max="9477" width="1.625" style="1" customWidth="1"/>
    <col min="9478" max="9724" width="10.625" style="1"/>
    <col min="9725" max="9726" width="20.625" style="1" customWidth="1"/>
    <col min="9727" max="9728" width="3.625" style="1" customWidth="1"/>
    <col min="9729" max="9729" width="7.625" style="1" customWidth="1"/>
    <col min="9730" max="9731" width="9.625" style="1" customWidth="1"/>
    <col min="9732" max="9732" width="12.625" style="1" customWidth="1"/>
    <col min="9733" max="9733" width="1.625" style="1" customWidth="1"/>
    <col min="9734" max="9980" width="10.625" style="1"/>
    <col min="9981" max="9982" width="20.625" style="1" customWidth="1"/>
    <col min="9983" max="9984" width="3.625" style="1" customWidth="1"/>
    <col min="9985" max="9985" width="7.625" style="1" customWidth="1"/>
    <col min="9986" max="9987" width="9.625" style="1" customWidth="1"/>
    <col min="9988" max="9988" width="12.625" style="1" customWidth="1"/>
    <col min="9989" max="9989" width="1.625" style="1" customWidth="1"/>
    <col min="9990" max="10236" width="10.625" style="1"/>
    <col min="10237" max="10238" width="20.625" style="1" customWidth="1"/>
    <col min="10239" max="10240" width="3.625" style="1" customWidth="1"/>
    <col min="10241" max="10241" width="7.625" style="1" customWidth="1"/>
    <col min="10242" max="10243" width="9.625" style="1" customWidth="1"/>
    <col min="10244" max="10244" width="12.625" style="1" customWidth="1"/>
    <col min="10245" max="10245" width="1.625" style="1" customWidth="1"/>
    <col min="10246" max="10492" width="10.625" style="1"/>
    <col min="10493" max="10494" width="20.625" style="1" customWidth="1"/>
    <col min="10495" max="10496" width="3.625" style="1" customWidth="1"/>
    <col min="10497" max="10497" width="7.625" style="1" customWidth="1"/>
    <col min="10498" max="10499" width="9.625" style="1" customWidth="1"/>
    <col min="10500" max="10500" width="12.625" style="1" customWidth="1"/>
    <col min="10501" max="10501" width="1.625" style="1" customWidth="1"/>
    <col min="10502" max="10748" width="10.625" style="1"/>
    <col min="10749" max="10750" width="20.625" style="1" customWidth="1"/>
    <col min="10751" max="10752" width="3.625" style="1" customWidth="1"/>
    <col min="10753" max="10753" width="7.625" style="1" customWidth="1"/>
    <col min="10754" max="10755" width="9.625" style="1" customWidth="1"/>
    <col min="10756" max="10756" width="12.625" style="1" customWidth="1"/>
    <col min="10757" max="10757" width="1.625" style="1" customWidth="1"/>
    <col min="10758" max="11004" width="10.625" style="1"/>
    <col min="11005" max="11006" width="20.625" style="1" customWidth="1"/>
    <col min="11007" max="11008" width="3.625" style="1" customWidth="1"/>
    <col min="11009" max="11009" width="7.625" style="1" customWidth="1"/>
    <col min="11010" max="11011" width="9.625" style="1" customWidth="1"/>
    <col min="11012" max="11012" width="12.625" style="1" customWidth="1"/>
    <col min="11013" max="11013" width="1.625" style="1" customWidth="1"/>
    <col min="11014" max="11260" width="10.625" style="1"/>
    <col min="11261" max="11262" width="20.625" style="1" customWidth="1"/>
    <col min="11263" max="11264" width="3.625" style="1" customWidth="1"/>
    <col min="11265" max="11265" width="7.625" style="1" customWidth="1"/>
    <col min="11266" max="11267" width="9.625" style="1" customWidth="1"/>
    <col min="11268" max="11268" width="12.625" style="1" customWidth="1"/>
    <col min="11269" max="11269" width="1.625" style="1" customWidth="1"/>
    <col min="11270" max="11516" width="10.625" style="1"/>
    <col min="11517" max="11518" width="20.625" style="1" customWidth="1"/>
    <col min="11519" max="11520" width="3.625" style="1" customWidth="1"/>
    <col min="11521" max="11521" width="7.625" style="1" customWidth="1"/>
    <col min="11522" max="11523" width="9.625" style="1" customWidth="1"/>
    <col min="11524" max="11524" width="12.625" style="1" customWidth="1"/>
    <col min="11525" max="11525" width="1.625" style="1" customWidth="1"/>
    <col min="11526" max="11772" width="10.625" style="1"/>
    <col min="11773" max="11774" width="20.625" style="1" customWidth="1"/>
    <col min="11775" max="11776" width="3.625" style="1" customWidth="1"/>
    <col min="11777" max="11777" width="7.625" style="1" customWidth="1"/>
    <col min="11778" max="11779" width="9.625" style="1" customWidth="1"/>
    <col min="11780" max="11780" width="12.625" style="1" customWidth="1"/>
    <col min="11781" max="11781" width="1.625" style="1" customWidth="1"/>
    <col min="11782" max="12028" width="10.625" style="1"/>
    <col min="12029" max="12030" width="20.625" style="1" customWidth="1"/>
    <col min="12031" max="12032" width="3.625" style="1" customWidth="1"/>
    <col min="12033" max="12033" width="7.625" style="1" customWidth="1"/>
    <col min="12034" max="12035" width="9.625" style="1" customWidth="1"/>
    <col min="12036" max="12036" width="12.625" style="1" customWidth="1"/>
    <col min="12037" max="12037" width="1.625" style="1" customWidth="1"/>
    <col min="12038" max="12284" width="10.625" style="1"/>
    <col min="12285" max="12286" width="20.625" style="1" customWidth="1"/>
    <col min="12287" max="12288" width="3.625" style="1" customWidth="1"/>
    <col min="12289" max="12289" width="7.625" style="1" customWidth="1"/>
    <col min="12290" max="12291" width="9.625" style="1" customWidth="1"/>
    <col min="12292" max="12292" width="12.625" style="1" customWidth="1"/>
    <col min="12293" max="12293" width="1.625" style="1" customWidth="1"/>
    <col min="12294" max="12540" width="10.625" style="1"/>
    <col min="12541" max="12542" width="20.625" style="1" customWidth="1"/>
    <col min="12543" max="12544" width="3.625" style="1" customWidth="1"/>
    <col min="12545" max="12545" width="7.625" style="1" customWidth="1"/>
    <col min="12546" max="12547" width="9.625" style="1" customWidth="1"/>
    <col min="12548" max="12548" width="12.625" style="1" customWidth="1"/>
    <col min="12549" max="12549" width="1.625" style="1" customWidth="1"/>
    <col min="12550" max="12796" width="10.625" style="1"/>
    <col min="12797" max="12798" width="20.625" style="1" customWidth="1"/>
    <col min="12799" max="12800" width="3.625" style="1" customWidth="1"/>
    <col min="12801" max="12801" width="7.625" style="1" customWidth="1"/>
    <col min="12802" max="12803" width="9.625" style="1" customWidth="1"/>
    <col min="12804" max="12804" width="12.625" style="1" customWidth="1"/>
    <col min="12805" max="12805" width="1.625" style="1" customWidth="1"/>
    <col min="12806" max="13052" width="10.625" style="1"/>
    <col min="13053" max="13054" width="20.625" style="1" customWidth="1"/>
    <col min="13055" max="13056" width="3.625" style="1" customWidth="1"/>
    <col min="13057" max="13057" width="7.625" style="1" customWidth="1"/>
    <col min="13058" max="13059" width="9.625" style="1" customWidth="1"/>
    <col min="13060" max="13060" width="12.625" style="1" customWidth="1"/>
    <col min="13061" max="13061" width="1.625" style="1" customWidth="1"/>
    <col min="13062" max="13308" width="10.625" style="1"/>
    <col min="13309" max="13310" width="20.625" style="1" customWidth="1"/>
    <col min="13311" max="13312" width="3.625" style="1" customWidth="1"/>
    <col min="13313" max="13313" width="7.625" style="1" customWidth="1"/>
    <col min="13314" max="13315" width="9.625" style="1" customWidth="1"/>
    <col min="13316" max="13316" width="12.625" style="1" customWidth="1"/>
    <col min="13317" max="13317" width="1.625" style="1" customWidth="1"/>
    <col min="13318" max="13564" width="10.625" style="1"/>
    <col min="13565" max="13566" width="20.625" style="1" customWidth="1"/>
    <col min="13567" max="13568" width="3.625" style="1" customWidth="1"/>
    <col min="13569" max="13569" width="7.625" style="1" customWidth="1"/>
    <col min="13570" max="13571" width="9.625" style="1" customWidth="1"/>
    <col min="13572" max="13572" width="12.625" style="1" customWidth="1"/>
    <col min="13573" max="13573" width="1.625" style="1" customWidth="1"/>
    <col min="13574" max="13820" width="10.625" style="1"/>
    <col min="13821" max="13822" width="20.625" style="1" customWidth="1"/>
    <col min="13823" max="13824" width="3.625" style="1" customWidth="1"/>
    <col min="13825" max="13825" width="7.625" style="1" customWidth="1"/>
    <col min="13826" max="13827" width="9.625" style="1" customWidth="1"/>
    <col min="13828" max="13828" width="12.625" style="1" customWidth="1"/>
    <col min="13829" max="13829" width="1.625" style="1" customWidth="1"/>
    <col min="13830" max="14076" width="10.625" style="1"/>
    <col min="14077" max="14078" width="20.625" style="1" customWidth="1"/>
    <col min="14079" max="14080" width="3.625" style="1" customWidth="1"/>
    <col min="14081" max="14081" width="7.625" style="1" customWidth="1"/>
    <col min="14082" max="14083" width="9.625" style="1" customWidth="1"/>
    <col min="14084" max="14084" width="12.625" style="1" customWidth="1"/>
    <col min="14085" max="14085" width="1.625" style="1" customWidth="1"/>
    <col min="14086" max="14332" width="10.625" style="1"/>
    <col min="14333" max="14334" width="20.625" style="1" customWidth="1"/>
    <col min="14335" max="14336" width="3.625" style="1" customWidth="1"/>
    <col min="14337" max="14337" width="7.625" style="1" customWidth="1"/>
    <col min="14338" max="14339" width="9.625" style="1" customWidth="1"/>
    <col min="14340" max="14340" width="12.625" style="1" customWidth="1"/>
    <col min="14341" max="14341" width="1.625" style="1" customWidth="1"/>
    <col min="14342" max="14588" width="10.625" style="1"/>
    <col min="14589" max="14590" width="20.625" style="1" customWidth="1"/>
    <col min="14591" max="14592" width="3.625" style="1" customWidth="1"/>
    <col min="14593" max="14593" width="7.625" style="1" customWidth="1"/>
    <col min="14594" max="14595" width="9.625" style="1" customWidth="1"/>
    <col min="14596" max="14596" width="12.625" style="1" customWidth="1"/>
    <col min="14597" max="14597" width="1.625" style="1" customWidth="1"/>
    <col min="14598" max="14844" width="10.625" style="1"/>
    <col min="14845" max="14846" width="20.625" style="1" customWidth="1"/>
    <col min="14847" max="14848" width="3.625" style="1" customWidth="1"/>
    <col min="14849" max="14849" width="7.625" style="1" customWidth="1"/>
    <col min="14850" max="14851" width="9.625" style="1" customWidth="1"/>
    <col min="14852" max="14852" width="12.625" style="1" customWidth="1"/>
    <col min="14853" max="14853" width="1.625" style="1" customWidth="1"/>
    <col min="14854" max="15100" width="10.625" style="1"/>
    <col min="15101" max="15102" width="20.625" style="1" customWidth="1"/>
    <col min="15103" max="15104" width="3.625" style="1" customWidth="1"/>
    <col min="15105" max="15105" width="7.625" style="1" customWidth="1"/>
    <col min="15106" max="15107" width="9.625" style="1" customWidth="1"/>
    <col min="15108" max="15108" width="12.625" style="1" customWidth="1"/>
    <col min="15109" max="15109" width="1.625" style="1" customWidth="1"/>
    <col min="15110" max="15356" width="10.625" style="1"/>
    <col min="15357" max="15358" width="20.625" style="1" customWidth="1"/>
    <col min="15359" max="15360" width="3.625" style="1" customWidth="1"/>
    <col min="15361" max="15361" width="7.625" style="1" customWidth="1"/>
    <col min="15362" max="15363" width="9.625" style="1" customWidth="1"/>
    <col min="15364" max="15364" width="12.625" style="1" customWidth="1"/>
    <col min="15365" max="15365" width="1.625" style="1" customWidth="1"/>
    <col min="15366" max="15612" width="10.625" style="1"/>
    <col min="15613" max="15614" width="20.625" style="1" customWidth="1"/>
    <col min="15615" max="15616" width="3.625" style="1" customWidth="1"/>
    <col min="15617" max="15617" width="7.625" style="1" customWidth="1"/>
    <col min="15618" max="15619" width="9.625" style="1" customWidth="1"/>
    <col min="15620" max="15620" width="12.625" style="1" customWidth="1"/>
    <col min="15621" max="15621" width="1.625" style="1" customWidth="1"/>
    <col min="15622" max="15868" width="10.625" style="1"/>
    <col min="15869" max="15870" width="20.625" style="1" customWidth="1"/>
    <col min="15871" max="15872" width="3.625" style="1" customWidth="1"/>
    <col min="15873" max="15873" width="7.625" style="1" customWidth="1"/>
    <col min="15874" max="15875" width="9.625" style="1" customWidth="1"/>
    <col min="15876" max="15876" width="12.625" style="1" customWidth="1"/>
    <col min="15877" max="15877" width="1.625" style="1" customWidth="1"/>
    <col min="15878" max="16124" width="10.625" style="1"/>
    <col min="16125" max="16126" width="20.625" style="1" customWidth="1"/>
    <col min="16127" max="16128" width="3.625" style="1" customWidth="1"/>
    <col min="16129" max="16129" width="7.625" style="1" customWidth="1"/>
    <col min="16130" max="16131" width="9.625" style="1" customWidth="1"/>
    <col min="16132" max="16132" width="12.625" style="1" customWidth="1"/>
    <col min="16133" max="16133" width="1.625" style="1" customWidth="1"/>
    <col min="16134" max="16384" width="10.625" style="1"/>
  </cols>
  <sheetData>
    <row r="1" spans="1:7" ht="24.75" customHeight="1" thickBot="1">
      <c r="A1" s="241" t="s">
        <v>286</v>
      </c>
      <c r="B1" s="241"/>
      <c r="C1" s="241"/>
      <c r="D1" s="241"/>
      <c r="E1" s="241"/>
      <c r="F1" s="241"/>
      <c r="G1" s="241"/>
    </row>
    <row r="2" spans="1:7" ht="21.75" customHeight="1">
      <c r="A2" s="67"/>
      <c r="B2" s="84"/>
      <c r="C2" s="68"/>
      <c r="D2" s="68"/>
      <c r="E2" s="85"/>
      <c r="F2" s="68" t="s">
        <v>0</v>
      </c>
      <c r="G2" s="86"/>
    </row>
    <row r="3" spans="1:7" ht="21.75" customHeight="1">
      <c r="A3" s="69" t="s">
        <v>46</v>
      </c>
      <c r="B3" s="242"/>
      <c r="C3" s="243"/>
      <c r="D3" s="243"/>
      <c r="E3" s="243"/>
      <c r="F3" s="243"/>
      <c r="G3" s="244"/>
    </row>
    <row r="4" spans="1:7" ht="21.75" customHeight="1">
      <c r="A4" s="69" t="s">
        <v>1</v>
      </c>
      <c r="B4" s="242"/>
      <c r="C4" s="243"/>
      <c r="D4" s="243"/>
      <c r="E4" s="243"/>
      <c r="F4" s="243"/>
      <c r="G4" s="244"/>
    </row>
    <row r="5" spans="1:7" ht="21.75" customHeight="1" thickBot="1">
      <c r="A5" s="44" t="s">
        <v>2</v>
      </c>
      <c r="B5" s="245"/>
      <c r="C5" s="246"/>
      <c r="D5" s="246"/>
      <c r="E5" s="246"/>
      <c r="F5" s="246"/>
      <c r="G5" s="79"/>
    </row>
    <row r="6" spans="1:7" s="42" customFormat="1" ht="15" customHeight="1">
      <c r="A6" s="51" t="s">
        <v>5</v>
      </c>
      <c r="B6" s="2" t="s">
        <v>6</v>
      </c>
      <c r="C6" s="2" t="s">
        <v>87</v>
      </c>
      <c r="D6" s="2" t="s">
        <v>8</v>
      </c>
      <c r="E6" s="41" t="s">
        <v>9</v>
      </c>
      <c r="F6" s="2" t="s">
        <v>10</v>
      </c>
      <c r="G6" s="52" t="s">
        <v>11</v>
      </c>
    </row>
    <row r="7" spans="1:7" ht="27" customHeight="1">
      <c r="A7" s="327" t="s">
        <v>287</v>
      </c>
      <c r="B7" s="328"/>
      <c r="C7" s="329" t="s">
        <v>177</v>
      </c>
      <c r="D7" s="329"/>
      <c r="E7" s="329"/>
      <c r="F7" s="330">
        <f>F8</f>
        <v>0</v>
      </c>
      <c r="G7" s="75"/>
    </row>
    <row r="8" spans="1:7" ht="27" customHeight="1">
      <c r="A8" s="331"/>
      <c r="B8" s="332"/>
      <c r="C8" s="333" t="s">
        <v>176</v>
      </c>
      <c r="D8" s="333"/>
      <c r="E8" s="333"/>
      <c r="F8" s="334">
        <f>SUM(F10:F14)</f>
        <v>0</v>
      </c>
      <c r="G8" s="335"/>
    </row>
    <row r="9" spans="1:7" ht="27.75" customHeight="1">
      <c r="A9" s="72">
        <v>45604</v>
      </c>
      <c r="B9" s="4" t="s">
        <v>88</v>
      </c>
      <c r="C9" s="5"/>
      <c r="D9" s="21"/>
      <c r="E9" s="304"/>
      <c r="F9" s="10"/>
      <c r="G9" s="55"/>
    </row>
    <row r="10" spans="1:7" ht="27.75" customHeight="1">
      <c r="A10" s="72" t="s">
        <v>89</v>
      </c>
      <c r="B10" s="4"/>
      <c r="C10" s="5">
        <v>65</v>
      </c>
      <c r="D10" s="21" t="s">
        <v>90</v>
      </c>
      <c r="E10" s="304"/>
      <c r="F10" s="10">
        <f>C10*E10</f>
        <v>0</v>
      </c>
      <c r="G10" s="55"/>
    </row>
    <row r="11" spans="1:7" ht="27" customHeight="1">
      <c r="A11" s="72">
        <v>45605</v>
      </c>
      <c r="B11" s="4" t="s">
        <v>91</v>
      </c>
      <c r="C11" s="5"/>
      <c r="D11" s="21"/>
      <c r="E11" s="304"/>
      <c r="F11" s="10"/>
      <c r="G11" s="55"/>
    </row>
    <row r="12" spans="1:7" ht="27" customHeight="1">
      <c r="A12" s="72" t="s">
        <v>89</v>
      </c>
      <c r="B12" s="4"/>
      <c r="C12" s="5">
        <v>65</v>
      </c>
      <c r="D12" s="21" t="s">
        <v>90</v>
      </c>
      <c r="E12" s="304"/>
      <c r="F12" s="10">
        <f>C12*E12</f>
        <v>0</v>
      </c>
      <c r="G12" s="55"/>
    </row>
    <row r="13" spans="1:7" ht="27" customHeight="1">
      <c r="A13" s="72">
        <v>45606</v>
      </c>
      <c r="B13" s="4" t="s">
        <v>91</v>
      </c>
      <c r="C13" s="5"/>
      <c r="D13" s="21"/>
      <c r="E13" s="304"/>
      <c r="F13" s="10"/>
      <c r="G13" s="55"/>
    </row>
    <row r="14" spans="1:7" ht="27" customHeight="1" thickBot="1">
      <c r="A14" s="336" t="s">
        <v>89</v>
      </c>
      <c r="B14" s="337"/>
      <c r="C14" s="77">
        <v>65</v>
      </c>
      <c r="D14" s="78" t="s">
        <v>90</v>
      </c>
      <c r="E14" s="338"/>
      <c r="F14" s="22">
        <f>C14*E14</f>
        <v>0</v>
      </c>
      <c r="G14" s="339"/>
    </row>
    <row r="15" spans="1:7">
      <c r="A15" s="119" t="s">
        <v>92</v>
      </c>
    </row>
    <row r="16" spans="1:7">
      <c r="A16" s="119" t="s">
        <v>93</v>
      </c>
      <c r="B16" s="119"/>
      <c r="C16" s="119"/>
      <c r="D16" s="120"/>
      <c r="E16" s="121"/>
      <c r="F16" s="119"/>
      <c r="G16" s="119"/>
    </row>
    <row r="17" spans="1:7">
      <c r="A17" s="189" t="s">
        <v>117</v>
      </c>
      <c r="B17" s="189"/>
      <c r="C17" s="189"/>
      <c r="D17" s="189"/>
      <c r="E17" s="189"/>
      <c r="F17" s="189"/>
      <c r="G17" s="189"/>
    </row>
  </sheetData>
  <mergeCells count="10">
    <mergeCell ref="A1:G1"/>
    <mergeCell ref="B3:G3"/>
    <mergeCell ref="B4:G4"/>
    <mergeCell ref="B5:D5"/>
    <mergeCell ref="E5:F5"/>
    <mergeCell ref="A17:G17"/>
    <mergeCell ref="A7:B7"/>
    <mergeCell ref="C7:E7"/>
    <mergeCell ref="A8:B8"/>
    <mergeCell ref="C8:E8"/>
  </mergeCells>
  <phoneticPr fontId="3"/>
  <printOptions horizontalCentered="1"/>
  <pageMargins left="0.43307086614173229"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【1】TEWAZA LIVE</vt:lpstr>
      <vt:lpstr>【2】CRAFT MARKET</vt:lpstr>
      <vt:lpstr>【３】伝統工芸士展</vt:lpstr>
      <vt:lpstr>【4】その他設営等</vt:lpstr>
      <vt:lpstr>【5】R6アルバイト</vt:lpstr>
      <vt:lpstr>'【2】CRAFT MARKET'!Print_Area</vt:lpstr>
      <vt:lpstr>【4】その他設営等!Print_Area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fukuda-n</dc:creator>
  <cp:lastModifiedBy>miyamoto</cp:lastModifiedBy>
  <cp:lastPrinted>2024-06-25T03:16:33Z</cp:lastPrinted>
  <dcterms:created xsi:type="dcterms:W3CDTF">2013-07-26T01:29:11Z</dcterms:created>
  <dcterms:modified xsi:type="dcterms:W3CDTF">2024-06-25T03:18:33Z</dcterms:modified>
</cp:coreProperties>
</file>